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i\Desktop\"/>
    </mc:Choice>
  </mc:AlternateContent>
  <xr:revisionPtr revIDLastSave="0" documentId="8_{B9A3BF76-5AD8-4CFD-9A83-A86F9A98AAA1}" xr6:coauthVersionLast="47" xr6:coauthVersionMax="47" xr10:uidLastSave="{00000000-0000-0000-0000-000000000000}"/>
  <bookViews>
    <workbookView xWindow="-98" yWindow="-98" windowWidth="22695" windowHeight="15196" tabRatio="500" xr2:uid="{00000000-000D-0000-FFFF-FFFF00000000}"/>
  </bookViews>
  <sheets>
    <sheet name="Hoja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88" i="1" l="1"/>
  <c r="AD83" i="1"/>
  <c r="AD84" i="1"/>
  <c r="AD85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86" i="1"/>
  <c r="AC88" i="1"/>
  <c r="AA88" i="1"/>
  <c r="Z88" i="1"/>
  <c r="Y88" i="1"/>
  <c r="X88" i="1" l="1"/>
  <c r="W88" i="1"/>
  <c r="V88" i="1"/>
  <c r="U88" i="1"/>
  <c r="T88" i="1"/>
  <c r="S88" i="1"/>
  <c r="R88" i="1"/>
  <c r="Q88" i="1"/>
  <c r="P88" i="1"/>
  <c r="O88" i="1"/>
  <c r="N88" i="1"/>
  <c r="M88" i="1"/>
  <c r="L88" i="1"/>
  <c r="K87" i="1"/>
  <c r="J87" i="1"/>
  <c r="J88" i="1" s="1"/>
  <c r="I87" i="1"/>
  <c r="H87" i="1"/>
  <c r="H88" i="1" s="1"/>
  <c r="AD88" i="1" l="1"/>
  <c r="C118" i="1" s="1"/>
  <c r="C122" i="1" s="1"/>
</calcChain>
</file>

<file path=xl/sharedStrings.xml><?xml version="1.0" encoding="utf-8"?>
<sst xmlns="http://schemas.openxmlformats.org/spreadsheetml/2006/main" count="301" uniqueCount="211">
  <si>
    <t>Listado Socios CFPF</t>
  </si>
  <si>
    <t>Apellidos</t>
  </si>
  <si>
    <t>Nombres</t>
  </si>
  <si>
    <t>Cel</t>
  </si>
  <si>
    <t>Cuotas Pagas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</si>
  <si>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</si>
  <si>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</si>
  <si>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</si>
  <si>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</si>
  <si>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</si>
  <si>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</si>
  <si>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</si>
  <si>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</si>
  <si>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</si>
  <si>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</si>
  <si>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</si>
  <si>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</si>
  <si>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$</t>
  </si>
  <si>
    <t>Efec</t>
  </si>
  <si>
    <t>Banco</t>
  </si>
  <si>
    <t>Alvarez</t>
  </si>
  <si>
    <t>Rosana</t>
  </si>
  <si>
    <t>María</t>
  </si>
  <si>
    <t>Asti</t>
  </si>
  <si>
    <t>Joselo</t>
  </si>
  <si>
    <t>Baccino</t>
  </si>
  <si>
    <t>Virginia</t>
  </si>
  <si>
    <t>Bergereau</t>
  </si>
  <si>
    <t>Pablo</t>
  </si>
  <si>
    <t>Bonifacino</t>
  </si>
  <si>
    <t>M</t>
  </si>
  <si>
    <t>Dalma</t>
  </si>
  <si>
    <t>Vi</t>
  </si>
  <si>
    <t>Brancati</t>
  </si>
  <si>
    <t>Natalia</t>
  </si>
  <si>
    <t>Verónica</t>
  </si>
  <si>
    <t>Camelo</t>
  </si>
  <si>
    <t>Cristóbal</t>
  </si>
  <si>
    <t>Capozzolo</t>
  </si>
  <si>
    <t>Sylvia</t>
  </si>
  <si>
    <t>Corso</t>
  </si>
  <si>
    <t>Claudia</t>
  </si>
  <si>
    <t>Costanzo</t>
  </si>
  <si>
    <t>Marcelo</t>
  </si>
  <si>
    <t>D´alto</t>
  </si>
  <si>
    <t>Matozas</t>
  </si>
  <si>
    <t>Mario</t>
  </si>
  <si>
    <t>De Souza</t>
  </si>
  <si>
    <t>Victoria</t>
  </si>
  <si>
    <t>Del Benne</t>
  </si>
  <si>
    <t>Daniel</t>
  </si>
  <si>
    <t>Del Castillo</t>
  </si>
  <si>
    <t>Raffo</t>
  </si>
  <si>
    <t>Nestor</t>
  </si>
  <si>
    <t>Santiago</t>
  </si>
  <si>
    <t>Della Santa</t>
  </si>
  <si>
    <t>Ricardo</t>
  </si>
  <si>
    <t>Donapetri</t>
  </si>
  <si>
    <t>Yeir</t>
  </si>
  <si>
    <t>(Ines Morel)</t>
  </si>
  <si>
    <t>Escajal</t>
  </si>
  <si>
    <t>Ceballos</t>
  </si>
  <si>
    <t>Bruno</t>
  </si>
  <si>
    <t>Andrés</t>
  </si>
  <si>
    <t>Fernández</t>
  </si>
  <si>
    <t>Iglesias</t>
  </si>
  <si>
    <t>Ignacio</t>
  </si>
  <si>
    <t>Pérez</t>
  </si>
  <si>
    <t>Máximo</t>
  </si>
  <si>
    <t>Ferríz</t>
  </si>
  <si>
    <t>Rolando</t>
  </si>
  <si>
    <t>Frioni</t>
  </si>
  <si>
    <t>Angel</t>
  </si>
  <si>
    <t>García</t>
  </si>
  <si>
    <t>Rios</t>
  </si>
  <si>
    <t>Gabriela</t>
  </si>
  <si>
    <t>Monica</t>
  </si>
  <si>
    <t>Nora</t>
  </si>
  <si>
    <t>Gard</t>
  </si>
  <si>
    <t>Alvaro</t>
  </si>
  <si>
    <t>González</t>
  </si>
  <si>
    <t>Sànchez</t>
  </si>
  <si>
    <t>Jorge</t>
  </si>
  <si>
    <t>Antonio</t>
  </si>
  <si>
    <t>Luís</t>
  </si>
  <si>
    <t>Gutierrez</t>
  </si>
  <si>
    <t>Adriana</t>
  </si>
  <si>
    <t>Ivernizzi</t>
  </si>
  <si>
    <t>Gretel</t>
  </si>
  <si>
    <t>Kotogián</t>
  </si>
  <si>
    <t>Sergio</t>
  </si>
  <si>
    <t>Labaca</t>
  </si>
  <si>
    <t>Mamberto</t>
  </si>
  <si>
    <t>Julia</t>
  </si>
  <si>
    <t>093 272</t>
  </si>
  <si>
    <t>Maraffi</t>
  </si>
  <si>
    <t>Giuliano</t>
  </si>
  <si>
    <t>Medina</t>
  </si>
  <si>
    <t>Montes de Oca</t>
  </si>
  <si>
    <t>Eduardo</t>
  </si>
  <si>
    <t>Moreira</t>
  </si>
  <si>
    <t>Pepe</t>
  </si>
  <si>
    <t>Teresa</t>
  </si>
  <si>
    <t>Muscar</t>
  </si>
  <si>
    <t>Daniela</t>
  </si>
  <si>
    <t>Nieto</t>
  </si>
  <si>
    <t>Clever</t>
  </si>
  <si>
    <t>Núñez</t>
  </si>
  <si>
    <t>Graciela</t>
  </si>
  <si>
    <t>Ojeda</t>
  </si>
  <si>
    <t>Graña</t>
  </si>
  <si>
    <t>Osorio</t>
  </si>
  <si>
    <t>Gustabo</t>
  </si>
  <si>
    <t>Parma</t>
  </si>
  <si>
    <t>Nicolás</t>
  </si>
  <si>
    <t>Pecoy</t>
  </si>
  <si>
    <t>Susana</t>
  </si>
  <si>
    <t>Pena</t>
  </si>
  <si>
    <t>Ana</t>
  </si>
  <si>
    <t>Perazza</t>
  </si>
  <si>
    <t>Carlos</t>
  </si>
  <si>
    <t>Pereira</t>
  </si>
  <si>
    <t>Echavarría</t>
  </si>
  <si>
    <t>Elsa</t>
  </si>
  <si>
    <t>Ramón</t>
  </si>
  <si>
    <t>Petriati</t>
  </si>
  <si>
    <t>Pintos</t>
  </si>
  <si>
    <t>Elena</t>
  </si>
  <si>
    <t>Piovani</t>
  </si>
  <si>
    <t>Anibal</t>
  </si>
  <si>
    <t>Pons</t>
  </si>
  <si>
    <t>Quiriquiño</t>
  </si>
  <si>
    <t>Néstor</t>
  </si>
  <si>
    <t>Rivero</t>
  </si>
  <si>
    <t>Rodriguez</t>
  </si>
  <si>
    <t>Hernes</t>
  </si>
  <si>
    <t>Rodríguez</t>
  </si>
  <si>
    <t>Makarevius</t>
  </si>
  <si>
    <t>Amalia</t>
  </si>
  <si>
    <t>Sandra</t>
  </si>
  <si>
    <t>Simonetti</t>
  </si>
  <si>
    <t>Beatríz</t>
  </si>
  <si>
    <t>Techera</t>
  </si>
  <si>
    <t>Toledo</t>
  </si>
  <si>
    <t>Torres</t>
  </si>
  <si>
    <t>Rita</t>
  </si>
  <si>
    <t>Tricotti</t>
  </si>
  <si>
    <t>Augusto</t>
  </si>
  <si>
    <t>Héctor</t>
  </si>
  <si>
    <t>Ursi</t>
  </si>
  <si>
    <t>Estela</t>
  </si>
  <si>
    <t>Varela</t>
  </si>
  <si>
    <t>José</t>
  </si>
  <si>
    <t>Roger</t>
  </si>
  <si>
    <t>Vernassa</t>
  </si>
  <si>
    <t>Gloria</t>
  </si>
  <si>
    <t>Zapico</t>
  </si>
  <si>
    <t>Alcides</t>
  </si>
  <si>
    <t>RINCONADA</t>
  </si>
  <si>
    <t>Ravina</t>
  </si>
  <si>
    <t>Iris</t>
  </si>
  <si>
    <t xml:space="preserve">SIN IDENTIFICAR </t>
  </si>
  <si>
    <t>Intereses plazo fijo</t>
  </si>
  <si>
    <t>Marín</t>
  </si>
  <si>
    <t>Alejandro</t>
  </si>
  <si>
    <t>Tugores</t>
  </si>
  <si>
    <t>Diéz</t>
  </si>
  <si>
    <t>Pazos</t>
  </si>
  <si>
    <t>Darby</t>
  </si>
  <si>
    <t>De Armas</t>
  </si>
  <si>
    <t>Rubio</t>
  </si>
  <si>
    <t>Padrón</t>
  </si>
  <si>
    <t>Cabrera</t>
  </si>
  <si>
    <t>Fernando</t>
  </si>
  <si>
    <t>(vir Ojeda)</t>
  </si>
  <si>
    <t>Diez</t>
  </si>
  <si>
    <t>Gerardo</t>
  </si>
  <si>
    <t>Chasco</t>
  </si>
  <si>
    <t>Olmos</t>
  </si>
  <si>
    <t>(Virginia)</t>
  </si>
  <si>
    <t>Morel</t>
  </si>
  <si>
    <t>Inés</t>
  </si>
  <si>
    <t>Blanco</t>
  </si>
  <si>
    <t>de los Angeles</t>
  </si>
  <si>
    <t>Roo</t>
  </si>
  <si>
    <t>Mariana</t>
  </si>
  <si>
    <t>Tilve</t>
  </si>
  <si>
    <t>Gunilla</t>
  </si>
  <si>
    <t>Barbara</t>
  </si>
  <si>
    <t>Roberto</t>
  </si>
  <si>
    <t>Martony</t>
  </si>
  <si>
    <t>Rodolfo</t>
  </si>
  <si>
    <t>Gómez</t>
  </si>
  <si>
    <t>Rubén</t>
  </si>
  <si>
    <t>Silvia</t>
  </si>
  <si>
    <t>Ingresos</t>
  </si>
  <si>
    <t>SALDO</t>
  </si>
  <si>
    <t>Merello</t>
  </si>
  <si>
    <t>Egresos Marzo</t>
  </si>
  <si>
    <t>Egresos Julio</t>
  </si>
  <si>
    <t>9+A7:Y73</t>
  </si>
  <si>
    <t>Mastrascussa</t>
  </si>
  <si>
    <t>Dotta</t>
  </si>
  <si>
    <t>Gustavo</t>
  </si>
  <si>
    <t xml:space="preserve"> </t>
  </si>
  <si>
    <t>Diciembre</t>
  </si>
  <si>
    <t>Ares Alfonzo</t>
  </si>
  <si>
    <t>Maria Ines</t>
  </si>
  <si>
    <t>Medina Gamboa</t>
  </si>
  <si>
    <t>Maria Mercedes</t>
  </si>
  <si>
    <t>Egresos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</si>
</sst>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\-yy"/>
    <numFmt numFmtId="165" formatCode="000\ 000"/>
    <numFmt numFmtId="166" formatCode="###\ ###"/>
    <numFmt numFmtId="167" formatCode="[$$-409]#,##0.00;[Red]\-[$$-409]#,##0.00"/>
    <numFmt numFmtId="168" formatCode="&quot;$&quot;#,##0.00"/>
  </numFmts>
  <fonts count="7" x14ac:knownFonts="1">
    <font>
      <sz val="12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sz val="12"/>
      <color rgb="FF00A933"/>
      <name val="Calibri"/>
      <family val="2"/>
      <charset val="1"/>
    </font>
    <font>
      <sz val="12"/>
      <color rgb="FFED7D31"/>
      <name val="Calibri"/>
      <family val="2"/>
      <charset val="1"/>
    </font>
    <font>
      <sz val="12"/>
      <color rgb="FFFF0000"/>
      <name val="Calibri"/>
      <family val="2"/>
      <charset val="1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E2F0D9"/>
        <bgColor rgb="FFEDEDED"/>
      </patternFill>
    </fill>
    <fill>
      <patternFill patternType="solid">
        <fgColor rgb="FFEDEDED"/>
        <bgColor rgb="FFDEEBF7"/>
      </patternFill>
    </fill>
    <fill>
      <patternFill patternType="solid">
        <fgColor rgb="FFDEEBF7"/>
        <bgColor rgb="FFEDEDED"/>
      </patternFill>
    </fill>
    <fill>
      <patternFill patternType="solid">
        <fgColor rgb="FFFFF2CC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C5E0B4"/>
        <bgColor rgb="FFBDD7EE"/>
      </patternFill>
    </fill>
    <fill>
      <patternFill patternType="solid">
        <fgColor rgb="FFBDD7EE"/>
        <bgColor rgb="FFC5E0B4"/>
      </patternFill>
    </fill>
    <fill>
      <patternFill patternType="solid">
        <fgColor rgb="FF92D050"/>
        <bgColor rgb="FF81D41A"/>
      </patternFill>
    </fill>
    <fill>
      <patternFill patternType="solid">
        <fgColor rgb="FFFF2D2D"/>
        <bgColor rgb="FF993300"/>
      </patternFill>
    </fill>
    <fill>
      <patternFill patternType="solid">
        <fgColor rgb="FFFF2D2D"/>
        <bgColor rgb="FFEDEDED"/>
      </patternFill>
    </fill>
    <fill>
      <patternFill patternType="solid">
        <fgColor rgb="FFFF2D2D"/>
        <bgColor rgb="FFBDD7EE"/>
      </patternFill>
    </fill>
    <fill>
      <patternFill patternType="solid">
        <fgColor rgb="FFFF2D2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EDEDED"/>
      </patternFill>
    </fill>
    <fill>
      <patternFill patternType="solid">
        <fgColor rgb="FFFFFF00"/>
        <bgColor rgb="FFDEEBF7"/>
      </patternFill>
    </fill>
    <fill>
      <patternFill patternType="solid">
        <fgColor rgb="FFFFFF00"/>
        <bgColor rgb="FFBDD7EE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993300"/>
      </patternFill>
    </fill>
    <fill>
      <patternFill patternType="solid">
        <fgColor rgb="FFFFFF00"/>
        <bgColor rgb="FF008000"/>
      </patternFill>
    </fill>
    <fill>
      <patternFill patternType="solid">
        <fgColor rgb="FFFFFF00"/>
        <bgColor rgb="FFFF9900"/>
      </patternFill>
    </fill>
    <fill>
      <patternFill patternType="solid">
        <fgColor theme="3" tint="0.79998168889431442"/>
        <bgColor rgb="FFBDD7EE"/>
      </patternFill>
    </fill>
    <fill>
      <patternFill patternType="solid">
        <fgColor theme="3" tint="0.79998168889431442"/>
        <bgColor rgb="FFEDEDED"/>
      </patternFill>
    </fill>
    <fill>
      <patternFill patternType="solid">
        <fgColor theme="9" tint="0.39997558519241921"/>
        <bgColor rgb="FFEDEDED"/>
      </patternFill>
    </fill>
    <fill>
      <patternFill patternType="solid">
        <fgColor theme="9" tint="0.39997558519241921"/>
        <bgColor rgb="FFDEEBF7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rgb="FFBDD7EE"/>
      </patternFill>
    </fill>
    <fill>
      <patternFill patternType="solid">
        <fgColor theme="9" tint="0.39997558519241921"/>
        <bgColor rgb="FF9933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9999FF"/>
      </patternFill>
    </fill>
    <fill>
      <patternFill patternType="solid">
        <fgColor theme="9" tint="0.39997558519241921"/>
        <bgColor rgb="FF008000"/>
      </patternFill>
    </fill>
    <fill>
      <patternFill patternType="solid">
        <fgColor theme="9" tint="0.39997558519241921"/>
        <bgColor rgb="FFFF9900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2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4" borderId="8" xfId="0" applyFill="1" applyBorder="1"/>
    <xf numFmtId="0" fontId="0" fillId="4" borderId="9" xfId="0" applyFill="1" applyBorder="1"/>
    <xf numFmtId="0" fontId="0" fillId="2" borderId="8" xfId="0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right"/>
    </xf>
    <xf numFmtId="0" fontId="0" fillId="6" borderId="8" xfId="0" applyFill="1" applyBorder="1"/>
    <xf numFmtId="0" fontId="0" fillId="3" borderId="10" xfId="0" applyFill="1" applyBorder="1"/>
    <xf numFmtId="0" fontId="0" fillId="3" borderId="11" xfId="0" applyFill="1" applyBorder="1"/>
    <xf numFmtId="0" fontId="0" fillId="4" borderId="10" xfId="0" applyFill="1" applyBorder="1"/>
    <xf numFmtId="0" fontId="0" fillId="4" borderId="11" xfId="0" applyFill="1" applyBorder="1"/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right"/>
    </xf>
    <xf numFmtId="0" fontId="3" fillId="7" borderId="13" xfId="0" applyFont="1" applyFill="1" applyBorder="1" applyAlignment="1">
      <alignment horizontal="center" vertical="center"/>
    </xf>
    <xf numFmtId="165" fontId="3" fillId="7" borderId="13" xfId="0" applyNumberFormat="1" applyFont="1" applyFill="1" applyBorder="1" applyAlignment="1">
      <alignment horizontal="right"/>
    </xf>
    <xf numFmtId="0" fontId="3" fillId="7" borderId="13" xfId="0" applyFont="1" applyFill="1" applyBorder="1"/>
    <xf numFmtId="0" fontId="3" fillId="7" borderId="2" xfId="0" applyFont="1" applyFill="1" applyBorder="1"/>
    <xf numFmtId="0" fontId="0" fillId="7" borderId="1" xfId="0" applyFill="1" applyBorder="1"/>
    <xf numFmtId="0" fontId="0" fillId="7" borderId="12" xfId="0" applyFill="1" applyBorder="1"/>
    <xf numFmtId="166" fontId="0" fillId="0" borderId="0" xfId="0" applyNumberFormat="1" applyAlignment="1">
      <alignment horizontal="right"/>
    </xf>
    <xf numFmtId="0" fontId="0" fillId="6" borderId="7" xfId="0" applyFill="1" applyBorder="1"/>
    <xf numFmtId="0" fontId="0" fillId="7" borderId="7" xfId="0" applyFill="1" applyBorder="1"/>
    <xf numFmtId="165" fontId="0" fillId="2" borderId="11" xfId="0" applyNumberFormat="1" applyFill="1" applyBorder="1" applyAlignment="1">
      <alignment horizontal="right"/>
    </xf>
    <xf numFmtId="165" fontId="4" fillId="2" borderId="9" xfId="0" applyNumberFormat="1" applyFon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0" fillId="4" borderId="5" xfId="0" applyFill="1" applyBorder="1"/>
    <xf numFmtId="0" fontId="0" fillId="4" borderId="6" xfId="0" applyFill="1" applyBorder="1"/>
    <xf numFmtId="167" fontId="0" fillId="0" borderId="0" xfId="0" applyNumberFormat="1"/>
    <xf numFmtId="168" fontId="0" fillId="7" borderId="1" xfId="0" applyNumberFormat="1" applyFill="1" applyBorder="1"/>
    <xf numFmtId="168" fontId="0" fillId="7" borderId="13" xfId="0" applyNumberFormat="1" applyFill="1" applyBorder="1"/>
    <xf numFmtId="168" fontId="0" fillId="9" borderId="1" xfId="0" applyNumberFormat="1" applyFill="1" applyBorder="1"/>
    <xf numFmtId="0" fontId="5" fillId="10" borderId="8" xfId="0" applyFont="1" applyFill="1" applyBorder="1"/>
    <xf numFmtId="0" fontId="5" fillId="10" borderId="9" xfId="0" applyFont="1" applyFill="1" applyBorder="1"/>
    <xf numFmtId="0" fontId="5" fillId="11" borderId="8" xfId="0" applyFont="1" applyFill="1" applyBorder="1"/>
    <xf numFmtId="0" fontId="5" fillId="11" borderId="9" xfId="0" applyFont="1" applyFill="1" applyBorder="1"/>
    <xf numFmtId="0" fontId="5" fillId="11" borderId="8" xfId="0" applyFont="1" applyFill="1" applyBorder="1" applyAlignment="1">
      <alignment horizontal="center"/>
    </xf>
    <xf numFmtId="165" fontId="5" fillId="11" borderId="9" xfId="0" applyNumberFormat="1" applyFont="1" applyFill="1" applyBorder="1" applyAlignment="1">
      <alignment horizontal="right"/>
    </xf>
    <xf numFmtId="0" fontId="5" fillId="12" borderId="8" xfId="0" applyFont="1" applyFill="1" applyBorder="1"/>
    <xf numFmtId="0" fontId="5" fillId="12" borderId="9" xfId="0" applyFont="1" applyFill="1" applyBorder="1"/>
    <xf numFmtId="0" fontId="5" fillId="12" borderId="4" xfId="0" applyFont="1" applyFill="1" applyBorder="1"/>
    <xf numFmtId="0" fontId="5" fillId="13" borderId="8" xfId="0" applyFont="1" applyFill="1" applyBorder="1"/>
    <xf numFmtId="0" fontId="6" fillId="0" borderId="0" xfId="0" applyFont="1"/>
    <xf numFmtId="167" fontId="6" fillId="0" borderId="0" xfId="0" applyNumberFormat="1" applyFont="1"/>
    <xf numFmtId="0" fontId="0" fillId="15" borderId="4" xfId="0" applyFill="1" applyBorder="1"/>
    <xf numFmtId="0" fontId="0" fillId="15" borderId="8" xfId="0" applyFill="1" applyBorder="1"/>
    <xf numFmtId="0" fontId="0" fillId="15" borderId="9" xfId="0" applyFill="1" applyBorder="1"/>
    <xf numFmtId="0" fontId="0" fillId="16" borderId="8" xfId="0" applyFill="1" applyBorder="1"/>
    <xf numFmtId="0" fontId="0" fillId="16" borderId="9" xfId="0" applyFill="1" applyBorder="1"/>
    <xf numFmtId="0" fontId="0" fillId="15" borderId="8" xfId="0" applyFill="1" applyBorder="1" applyAlignment="1">
      <alignment horizontal="center" vertical="center"/>
    </xf>
    <xf numFmtId="165" fontId="0" fillId="15" borderId="9" xfId="0" applyNumberFormat="1" applyFill="1" applyBorder="1" applyAlignment="1">
      <alignment horizontal="right"/>
    </xf>
    <xf numFmtId="0" fontId="0" fillId="17" borderId="9" xfId="0" applyFill="1" applyBorder="1"/>
    <xf numFmtId="0" fontId="0" fillId="18" borderId="4" xfId="0" applyFill="1" applyBorder="1"/>
    <xf numFmtId="0" fontId="0" fillId="18" borderId="8" xfId="0" applyFill="1" applyBorder="1"/>
    <xf numFmtId="0" fontId="0" fillId="17" borderId="8" xfId="0" applyFill="1" applyBorder="1"/>
    <xf numFmtId="0" fontId="0" fillId="17" borderId="4" xfId="0" applyFill="1" applyBorder="1"/>
    <xf numFmtId="0" fontId="0" fillId="19" borderId="8" xfId="0" applyFill="1" applyBorder="1"/>
    <xf numFmtId="0" fontId="0" fillId="15" borderId="8" xfId="0" applyFill="1" applyBorder="1" applyAlignment="1">
      <alignment horizontal="center"/>
    </xf>
    <xf numFmtId="0" fontId="0" fillId="20" borderId="4" xfId="0" applyFill="1" applyBorder="1"/>
    <xf numFmtId="0" fontId="0" fillId="21" borderId="4" xfId="0" applyFill="1" applyBorder="1"/>
    <xf numFmtId="0" fontId="0" fillId="17" borderId="3" xfId="0" applyFill="1" applyBorder="1"/>
    <xf numFmtId="0" fontId="0" fillId="22" borderId="2" xfId="0" applyFill="1" applyBorder="1"/>
    <xf numFmtId="0" fontId="0" fillId="14" borderId="0" xfId="0" applyFill="1"/>
    <xf numFmtId="0" fontId="0" fillId="14" borderId="12" xfId="0" applyFill="1" applyBorder="1"/>
    <xf numFmtId="0" fontId="0" fillId="14" borderId="1" xfId="0" applyFill="1" applyBorder="1"/>
    <xf numFmtId="0" fontId="0" fillId="23" borderId="1" xfId="0" applyFill="1" applyBorder="1"/>
    <xf numFmtId="0" fontId="0" fillId="24" borderId="4" xfId="0" applyFill="1" applyBorder="1"/>
    <xf numFmtId="0" fontId="0" fillId="25" borderId="8" xfId="0" applyFill="1" applyBorder="1"/>
    <xf numFmtId="0" fontId="0" fillId="25" borderId="9" xfId="0" applyFill="1" applyBorder="1"/>
    <xf numFmtId="0" fontId="0" fillId="24" borderId="8" xfId="0" applyFill="1" applyBorder="1"/>
    <xf numFmtId="0" fontId="0" fillId="24" borderId="9" xfId="0" applyFill="1" applyBorder="1"/>
    <xf numFmtId="0" fontId="0" fillId="24" borderId="8" xfId="0" applyFill="1" applyBorder="1" applyAlignment="1">
      <alignment horizontal="center" vertical="center"/>
    </xf>
    <xf numFmtId="165" fontId="0" fillId="24" borderId="9" xfId="0" applyNumberFormat="1" applyFill="1" applyBorder="1" applyAlignment="1">
      <alignment horizontal="right"/>
    </xf>
    <xf numFmtId="0" fontId="0" fillId="26" borderId="8" xfId="0" applyFill="1" applyBorder="1"/>
    <xf numFmtId="0" fontId="0" fillId="27" borderId="9" xfId="0" applyFill="1" applyBorder="1"/>
    <xf numFmtId="0" fontId="0" fillId="27" borderId="8" xfId="0" applyFill="1" applyBorder="1"/>
    <xf numFmtId="0" fontId="0" fillId="27" borderId="4" xfId="0" applyFill="1" applyBorder="1"/>
    <xf numFmtId="0" fontId="0" fillId="28" borderId="4" xfId="0" applyFill="1" applyBorder="1"/>
    <xf numFmtId="0" fontId="0" fillId="29" borderId="4" xfId="0" applyFill="1" applyBorder="1"/>
    <xf numFmtId="0" fontId="0" fillId="29" borderId="8" xfId="0" applyFill="1" applyBorder="1"/>
    <xf numFmtId="0" fontId="0" fillId="30" borderId="4" xfId="0" applyFill="1" applyBorder="1"/>
    <xf numFmtId="0" fontId="2" fillId="31" borderId="4" xfId="0" applyFont="1" applyFill="1" applyBorder="1"/>
    <xf numFmtId="0" fontId="0" fillId="24" borderId="8" xfId="0" applyFill="1" applyBorder="1" applyAlignment="1">
      <alignment horizontal="center"/>
    </xf>
    <xf numFmtId="0" fontId="0" fillId="32" borderId="4" xfId="0" applyFill="1" applyBorder="1"/>
    <xf numFmtId="0" fontId="0" fillId="31" borderId="4" xfId="0" applyFill="1" applyBorder="1"/>
    <xf numFmtId="168" fontId="0" fillId="8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E0B4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000"/>
      <rgbColor rgb="FFFF9900"/>
      <rgbColor rgb="FFED7D31"/>
      <rgbColor rgb="FF666699"/>
      <rgbColor rgb="FF92D050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8"/>
  <sheetViews>
    <sheetView tabSelected="1" topLeftCell="D59" zoomScale="86" zoomScaleNormal="86" workbookViewId="0">
      <selection activeCell="Z52" sqref="Z52"/>
    </sheetView>
  </sheetViews>
  <sheetFormatPr defaultColWidth="9" defaultRowHeight="15.75" x14ac:dyDescent="0.5"/>
  <cols>
    <col min="1" max="1" width="3.5" customWidth="1"/>
    <col min="2" max="2" width="13.5" customWidth="1"/>
    <col min="3" max="3" width="13.75" customWidth="1"/>
    <col min="4" max="5" width="11" customWidth="1"/>
    <col min="6" max="6" width="4.5" customWidth="1"/>
    <col min="7" max="7" width="8.875" customWidth="1"/>
    <col min="8" max="11" width="6.875" customWidth="1"/>
    <col min="12" max="12" width="11" customWidth="1"/>
    <col min="13" max="14" width="10.75" customWidth="1"/>
    <col min="15" max="21" width="10.75" hidden="1" customWidth="1"/>
    <col min="22" max="22" width="10.75" customWidth="1"/>
    <col min="23" max="1031" width="11" customWidth="1"/>
  </cols>
  <sheetData>
    <row r="1" spans="1:30" ht="25.9" thickBot="1" x14ac:dyDescent="0.55000000000000004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</row>
    <row r="3" spans="1:30" ht="17.100000000000001" customHeight="1" thickBot="1" x14ac:dyDescent="0.55000000000000004">
      <c r="B3" s="101" t="s">
        <v>1</v>
      </c>
      <c r="C3" s="101"/>
      <c r="D3" s="102" t="s">
        <v>2</v>
      </c>
      <c r="E3" s="102"/>
      <c r="F3" s="103" t="s">
        <v>3</v>
      </c>
      <c r="G3" s="103"/>
      <c r="H3" s="104" t="s">
        <v>4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"/>
      <c r="X3" s="1"/>
      <c r="Y3" s="1"/>
      <c r="Z3" s="1"/>
      <c r="AA3" s="1"/>
      <c r="AB3" s="1"/>
      <c r="AC3" s="1"/>
      <c r="AD3" s="2" t="s">
        <v>5</v>
      </c>
    </row>
    <row r="4" spans="1:30" x14ac:dyDescent="0.5">
      <c r="H4" s="96">
        <v>40878</v>
      </c>
      <c r="I4" s="96"/>
      <c r="J4" s="97" t="s">
        <v>6</v>
      </c>
      <c r="K4" s="97"/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3" t="s">
        <v>16</v>
      </c>
      <c r="V4" s="3" t="s">
        <v>10</v>
      </c>
      <c r="W4" s="3" t="s">
        <v>11</v>
      </c>
      <c r="X4" s="3" t="s">
        <v>12</v>
      </c>
      <c r="Y4" s="3" t="s">
        <v>13</v>
      </c>
      <c r="Z4" s="3" t="s">
        <v>14</v>
      </c>
      <c r="AA4" s="3" t="s">
        <v>15</v>
      </c>
      <c r="AB4" s="3" t="s">
        <v>16</v>
      </c>
      <c r="AC4" s="3" t="s">
        <v>205</v>
      </c>
      <c r="AD4" s="4"/>
    </row>
    <row r="5" spans="1:30" x14ac:dyDescent="0.5">
      <c r="H5" s="98" t="s">
        <v>17</v>
      </c>
      <c r="I5" s="98"/>
      <c r="J5" s="98" t="s">
        <v>17</v>
      </c>
      <c r="K5" s="98"/>
      <c r="L5" s="5" t="s">
        <v>17</v>
      </c>
      <c r="M5" s="5" t="s">
        <v>17</v>
      </c>
      <c r="N5" s="5" t="s">
        <v>17</v>
      </c>
      <c r="O5" s="5" t="s">
        <v>17</v>
      </c>
      <c r="P5" s="5" t="s">
        <v>17</v>
      </c>
      <c r="Q5" s="5" t="s">
        <v>17</v>
      </c>
      <c r="R5" s="5" t="s">
        <v>17</v>
      </c>
      <c r="S5" s="5" t="s">
        <v>17</v>
      </c>
      <c r="T5" s="5" t="s">
        <v>17</v>
      </c>
      <c r="U5" s="5" t="s">
        <v>17</v>
      </c>
      <c r="V5" s="5" t="s">
        <v>17</v>
      </c>
      <c r="W5" s="5" t="s">
        <v>17</v>
      </c>
      <c r="X5" s="5" t="s">
        <v>17</v>
      </c>
      <c r="Y5" s="5" t="s">
        <v>17</v>
      </c>
      <c r="Z5" s="5" t="s">
        <v>17</v>
      </c>
      <c r="AA5" s="5" t="s">
        <v>17</v>
      </c>
      <c r="AB5" s="5" t="s">
        <v>17</v>
      </c>
      <c r="AC5" s="5" t="s">
        <v>17</v>
      </c>
      <c r="AD5" s="5" t="s">
        <v>17</v>
      </c>
    </row>
    <row r="6" spans="1:30" ht="16.149999999999999" thickBot="1" x14ac:dyDescent="0.55000000000000004">
      <c r="H6" s="6" t="s">
        <v>18</v>
      </c>
      <c r="I6" s="7" t="s">
        <v>19</v>
      </c>
      <c r="J6" s="6" t="s">
        <v>18</v>
      </c>
      <c r="K6" s="7" t="s">
        <v>19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5" t="s">
        <v>204</v>
      </c>
      <c r="Z6" s="8"/>
      <c r="AA6" s="8"/>
      <c r="AB6" s="8"/>
      <c r="AC6" s="8"/>
      <c r="AD6" s="8"/>
    </row>
    <row r="7" spans="1:30" ht="17.100000000000001" customHeight="1" x14ac:dyDescent="0.5">
      <c r="A7">
        <v>9</v>
      </c>
      <c r="B7" s="57" t="s">
        <v>57</v>
      </c>
      <c r="C7" s="58"/>
      <c r="D7" s="55" t="s">
        <v>58</v>
      </c>
      <c r="E7" s="56" t="s">
        <v>59</v>
      </c>
      <c r="F7" s="59">
        <v>99</v>
      </c>
      <c r="G7" s="60">
        <v>816404</v>
      </c>
      <c r="H7" s="15">
        <v>200</v>
      </c>
      <c r="I7" s="61"/>
      <c r="J7" s="64"/>
      <c r="K7" s="61">
        <v>200</v>
      </c>
      <c r="L7" s="65">
        <v>200</v>
      </c>
      <c r="M7" s="65">
        <v>2000</v>
      </c>
      <c r="N7" s="65"/>
      <c r="O7" s="65"/>
      <c r="P7" s="65"/>
      <c r="Q7" s="65"/>
      <c r="R7" s="65"/>
      <c r="S7" s="65"/>
      <c r="T7" s="65"/>
      <c r="U7" s="65"/>
      <c r="V7" s="64"/>
      <c r="W7" s="64"/>
      <c r="X7" s="64"/>
      <c r="Y7" s="70"/>
      <c r="Z7" s="65"/>
      <c r="AA7" s="65"/>
      <c r="AB7" s="65"/>
      <c r="AC7" s="65"/>
      <c r="AD7" s="54">
        <f>SUM(H7:AC7)</f>
        <v>2600</v>
      </c>
    </row>
    <row r="8" spans="1:30" x14ac:dyDescent="0.5">
      <c r="A8">
        <v>9</v>
      </c>
      <c r="B8" s="57" t="s">
        <v>134</v>
      </c>
      <c r="C8" s="58"/>
      <c r="D8" s="55" t="s">
        <v>135</v>
      </c>
      <c r="E8" s="56"/>
      <c r="F8" s="59">
        <v>95</v>
      </c>
      <c r="G8" s="60">
        <v>85068</v>
      </c>
      <c r="H8" s="15">
        <v>200</v>
      </c>
      <c r="I8" s="61"/>
      <c r="J8" s="64"/>
      <c r="K8" s="61">
        <v>2400</v>
      </c>
      <c r="L8" s="65"/>
      <c r="M8" s="65"/>
      <c r="N8" s="65"/>
      <c r="O8" s="65"/>
      <c r="P8" s="65"/>
      <c r="Q8" s="65"/>
      <c r="R8" s="65"/>
      <c r="S8" s="65"/>
      <c r="T8" s="65"/>
      <c r="U8" s="65"/>
      <c r="V8" s="63"/>
      <c r="W8" s="63"/>
      <c r="X8" s="63"/>
      <c r="Y8" s="63"/>
      <c r="Z8" s="63"/>
      <c r="AA8" s="63"/>
      <c r="AB8" s="63"/>
      <c r="AC8" s="63"/>
      <c r="AD8" s="54">
        <f t="shared" ref="AD8:AD71" si="0">SUM(H8:AC8)</f>
        <v>2600</v>
      </c>
    </row>
    <row r="9" spans="1:30" x14ac:dyDescent="0.5">
      <c r="A9">
        <v>9</v>
      </c>
      <c r="B9" s="57" t="s">
        <v>158</v>
      </c>
      <c r="C9" s="58"/>
      <c r="D9" s="55" t="s">
        <v>50</v>
      </c>
      <c r="E9" s="56"/>
      <c r="F9" s="67"/>
      <c r="G9" s="60"/>
      <c r="H9" s="64"/>
      <c r="I9" s="61"/>
      <c r="J9" s="64"/>
      <c r="K9" s="61"/>
      <c r="L9" s="65"/>
      <c r="M9" s="65">
        <v>2500</v>
      </c>
      <c r="N9" s="65"/>
      <c r="O9" s="65"/>
      <c r="P9" s="65"/>
      <c r="Q9" s="65"/>
      <c r="R9" s="65"/>
      <c r="S9" s="65"/>
      <c r="T9" s="65"/>
      <c r="U9" s="65"/>
      <c r="V9" s="63"/>
      <c r="W9" s="63"/>
      <c r="X9" s="63"/>
      <c r="Y9" s="63"/>
      <c r="Z9" s="63"/>
      <c r="AA9" s="63"/>
      <c r="AB9" s="63"/>
      <c r="AC9" s="63"/>
      <c r="AD9" s="54">
        <f t="shared" si="0"/>
        <v>2500</v>
      </c>
    </row>
    <row r="10" spans="1:30" x14ac:dyDescent="0.5">
      <c r="A10" t="s">
        <v>200</v>
      </c>
      <c r="B10" s="77" t="s">
        <v>20</v>
      </c>
      <c r="C10" s="78"/>
      <c r="D10" s="79" t="s">
        <v>21</v>
      </c>
      <c r="E10" s="80" t="s">
        <v>22</v>
      </c>
      <c r="F10" s="81">
        <v>94</v>
      </c>
      <c r="G10" s="82">
        <v>338641</v>
      </c>
      <c r="H10" s="83">
        <v>2400</v>
      </c>
      <c r="I10" s="84"/>
      <c r="J10" s="85"/>
      <c r="K10" s="84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9"/>
      <c r="W10" s="89"/>
      <c r="X10" s="89"/>
      <c r="Y10" s="89" t="s">
        <v>204</v>
      </c>
      <c r="Z10" s="89"/>
      <c r="AA10" s="89"/>
      <c r="AB10" s="89"/>
      <c r="AC10" s="89"/>
      <c r="AD10" s="76">
        <f t="shared" si="0"/>
        <v>2400</v>
      </c>
    </row>
    <row r="11" spans="1:30" x14ac:dyDescent="0.5">
      <c r="A11">
        <v>9</v>
      </c>
      <c r="B11" s="77" t="s">
        <v>23</v>
      </c>
      <c r="C11" s="78"/>
      <c r="D11" s="79" t="s">
        <v>24</v>
      </c>
      <c r="E11" s="80"/>
      <c r="F11" s="81">
        <v>95</v>
      </c>
      <c r="G11" s="82">
        <v>777075</v>
      </c>
      <c r="H11" s="83">
        <v>2400</v>
      </c>
      <c r="I11" s="84"/>
      <c r="J11" s="85"/>
      <c r="K11" s="84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9"/>
      <c r="W11" s="89"/>
      <c r="X11" s="89"/>
      <c r="Y11" s="89" t="s">
        <v>204</v>
      </c>
      <c r="Z11" s="89"/>
      <c r="AA11" s="89"/>
      <c r="AB11" s="89"/>
      <c r="AC11" s="89"/>
      <c r="AD11" s="76">
        <f t="shared" si="0"/>
        <v>2400</v>
      </c>
    </row>
    <row r="12" spans="1:30" x14ac:dyDescent="0.5">
      <c r="A12">
        <v>9</v>
      </c>
      <c r="B12" s="77" t="s">
        <v>27</v>
      </c>
      <c r="C12" s="78"/>
      <c r="D12" s="79" t="s">
        <v>28</v>
      </c>
      <c r="E12" s="80"/>
      <c r="F12" s="81">
        <v>99</v>
      </c>
      <c r="G12" s="82">
        <v>632361</v>
      </c>
      <c r="H12" s="85"/>
      <c r="I12" s="84">
        <v>2400</v>
      </c>
      <c r="J12" s="85"/>
      <c r="K12" s="84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9"/>
      <c r="W12" s="89"/>
      <c r="X12" s="89"/>
      <c r="Y12" s="89" t="s">
        <v>204</v>
      </c>
      <c r="Z12" s="89"/>
      <c r="AA12" s="89"/>
      <c r="AB12" s="89"/>
      <c r="AC12" s="89"/>
      <c r="AD12" s="76">
        <f t="shared" si="0"/>
        <v>2400</v>
      </c>
    </row>
    <row r="13" spans="1:30" x14ac:dyDescent="0.5">
      <c r="A13">
        <v>9</v>
      </c>
      <c r="B13" s="77" t="s">
        <v>40</v>
      </c>
      <c r="C13" s="78"/>
      <c r="D13" s="79" t="s">
        <v>41</v>
      </c>
      <c r="E13" s="80"/>
      <c r="F13" s="81">
        <v>92</v>
      </c>
      <c r="G13" s="82">
        <v>442731</v>
      </c>
      <c r="H13" s="83">
        <v>2400</v>
      </c>
      <c r="I13" s="84"/>
      <c r="J13" s="85"/>
      <c r="K13" s="84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9"/>
      <c r="W13" s="89"/>
      <c r="X13" s="89"/>
      <c r="Y13" s="89"/>
      <c r="Z13" s="89"/>
      <c r="AA13" s="89"/>
      <c r="AB13" s="89"/>
      <c r="AC13" s="89"/>
      <c r="AD13" s="76">
        <f t="shared" si="0"/>
        <v>2400</v>
      </c>
    </row>
    <row r="14" spans="1:30" x14ac:dyDescent="0.5">
      <c r="A14">
        <v>9</v>
      </c>
      <c r="B14" s="77" t="s">
        <v>44</v>
      </c>
      <c r="C14" s="78" t="s">
        <v>45</v>
      </c>
      <c r="D14" s="79" t="s">
        <v>46</v>
      </c>
      <c r="E14" s="80"/>
      <c r="F14" s="81">
        <v>97</v>
      </c>
      <c r="G14" s="82">
        <v>824753</v>
      </c>
      <c r="H14" s="85"/>
      <c r="I14" s="84">
        <v>2400</v>
      </c>
      <c r="J14" s="85"/>
      <c r="K14" s="84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9"/>
      <c r="W14" s="89"/>
      <c r="X14" s="89"/>
      <c r="Y14" s="89"/>
      <c r="Z14" s="89"/>
      <c r="AA14" s="89"/>
      <c r="AB14" s="89"/>
      <c r="AC14" s="89"/>
      <c r="AD14" s="76">
        <f t="shared" si="0"/>
        <v>2400</v>
      </c>
    </row>
    <row r="15" spans="1:30" x14ac:dyDescent="0.5">
      <c r="A15">
        <v>9</v>
      </c>
      <c r="B15" s="77" t="s">
        <v>51</v>
      </c>
      <c r="C15" s="78" t="s">
        <v>52</v>
      </c>
      <c r="D15" s="79" t="s">
        <v>53</v>
      </c>
      <c r="E15" s="80" t="s">
        <v>54</v>
      </c>
      <c r="F15" s="81">
        <v>99</v>
      </c>
      <c r="G15" s="82">
        <v>695250</v>
      </c>
      <c r="H15" s="83">
        <v>2400</v>
      </c>
      <c r="I15" s="84"/>
      <c r="J15" s="85"/>
      <c r="K15" s="84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9"/>
      <c r="W15" s="89"/>
      <c r="X15" s="89"/>
      <c r="Y15" s="89"/>
      <c r="Z15" s="89"/>
      <c r="AA15" s="89"/>
      <c r="AB15" s="89"/>
      <c r="AC15" s="89"/>
      <c r="AD15" s="76">
        <f t="shared" si="0"/>
        <v>2400</v>
      </c>
    </row>
    <row r="16" spans="1:30" x14ac:dyDescent="0.5">
      <c r="A16">
        <v>9</v>
      </c>
      <c r="B16" s="77" t="s">
        <v>55</v>
      </c>
      <c r="C16" s="78"/>
      <c r="D16" s="79" t="s">
        <v>56</v>
      </c>
      <c r="E16" s="80"/>
      <c r="F16" s="81">
        <v>98</v>
      </c>
      <c r="G16" s="82">
        <v>679052</v>
      </c>
      <c r="H16" s="83">
        <v>2400</v>
      </c>
      <c r="I16" s="84"/>
      <c r="J16" s="85"/>
      <c r="K16" s="84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9"/>
      <c r="W16" s="89"/>
      <c r="X16" s="89"/>
      <c r="Y16" s="89"/>
      <c r="Z16" s="89"/>
      <c r="AA16" s="89"/>
      <c r="AB16" s="89"/>
      <c r="AC16" s="89"/>
      <c r="AD16" s="76">
        <f t="shared" si="0"/>
        <v>2400</v>
      </c>
    </row>
    <row r="17" spans="1:30" x14ac:dyDescent="0.5">
      <c r="A17">
        <v>9</v>
      </c>
      <c r="B17" s="77" t="s">
        <v>64</v>
      </c>
      <c r="C17" s="78" t="s">
        <v>65</v>
      </c>
      <c r="D17" s="79" t="s">
        <v>66</v>
      </c>
      <c r="E17" s="80"/>
      <c r="F17" s="81">
        <v>99</v>
      </c>
      <c r="G17" s="82">
        <v>594843</v>
      </c>
      <c r="H17" s="85"/>
      <c r="I17" s="84"/>
      <c r="J17" s="85"/>
      <c r="K17" s="84"/>
      <c r="L17" s="86">
        <v>2400</v>
      </c>
      <c r="M17" s="86"/>
      <c r="N17" s="86"/>
      <c r="O17" s="86"/>
      <c r="P17" s="86"/>
      <c r="Q17" s="86"/>
      <c r="R17" s="86"/>
      <c r="S17" s="86"/>
      <c r="T17" s="86"/>
      <c r="U17" s="86"/>
      <c r="V17" s="89"/>
      <c r="W17" s="89"/>
      <c r="X17" s="89"/>
      <c r="Y17" s="89"/>
      <c r="Z17" s="89"/>
      <c r="AA17" s="89"/>
      <c r="AB17" s="89"/>
      <c r="AC17" s="89"/>
      <c r="AD17" s="76">
        <f t="shared" si="0"/>
        <v>2400</v>
      </c>
    </row>
    <row r="18" spans="1:30" x14ac:dyDescent="0.5">
      <c r="A18">
        <v>9</v>
      </c>
      <c r="B18" s="77" t="s">
        <v>69</v>
      </c>
      <c r="C18" s="78"/>
      <c r="D18" s="79" t="s">
        <v>70</v>
      </c>
      <c r="E18" s="80"/>
      <c r="F18" s="81">
        <v>96</v>
      </c>
      <c r="G18" s="82">
        <v>982655</v>
      </c>
      <c r="H18" s="85"/>
      <c r="I18" s="84">
        <v>2400</v>
      </c>
      <c r="J18" s="85"/>
      <c r="K18" s="84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9"/>
      <c r="W18" s="89"/>
      <c r="X18" s="89"/>
      <c r="Y18" s="89"/>
      <c r="Z18" s="89"/>
      <c r="AA18" s="89"/>
      <c r="AB18" s="89"/>
      <c r="AC18" s="89"/>
      <c r="AD18" s="76">
        <f t="shared" si="0"/>
        <v>2400</v>
      </c>
    </row>
    <row r="19" spans="1:30" x14ac:dyDescent="0.5">
      <c r="A19">
        <v>9</v>
      </c>
      <c r="B19" s="77" t="s">
        <v>73</v>
      </c>
      <c r="C19" s="78" t="s">
        <v>74</v>
      </c>
      <c r="D19" s="79" t="s">
        <v>75</v>
      </c>
      <c r="E19" s="80" t="s">
        <v>76</v>
      </c>
      <c r="F19" s="81">
        <v>99</v>
      </c>
      <c r="G19" s="82">
        <v>110382</v>
      </c>
      <c r="H19" s="83">
        <v>2400</v>
      </c>
      <c r="I19" s="84"/>
      <c r="J19" s="85"/>
      <c r="K19" s="84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9"/>
      <c r="W19" s="89"/>
      <c r="X19" s="89"/>
      <c r="Y19" s="89"/>
      <c r="Z19" s="89"/>
      <c r="AA19" s="89"/>
      <c r="AB19" s="89"/>
      <c r="AC19" s="89"/>
      <c r="AD19" s="76">
        <f t="shared" si="0"/>
        <v>2400</v>
      </c>
    </row>
    <row r="20" spans="1:30" x14ac:dyDescent="0.5">
      <c r="A20">
        <v>9</v>
      </c>
      <c r="B20" s="77" t="s">
        <v>73</v>
      </c>
      <c r="C20" s="78"/>
      <c r="D20" s="79" t="s">
        <v>77</v>
      </c>
      <c r="E20" s="80"/>
      <c r="F20" s="81">
        <v>99</v>
      </c>
      <c r="G20" s="82">
        <v>20340</v>
      </c>
      <c r="H20" s="85"/>
      <c r="I20" s="84"/>
      <c r="J20" s="85"/>
      <c r="K20" s="84"/>
      <c r="L20" s="86"/>
      <c r="M20" s="86">
        <v>2400</v>
      </c>
      <c r="N20" s="86">
        <v>0</v>
      </c>
      <c r="O20" s="86"/>
      <c r="P20" s="86"/>
      <c r="Q20" s="86"/>
      <c r="R20" s="86"/>
      <c r="S20" s="86"/>
      <c r="T20" s="86"/>
      <c r="U20" s="86"/>
      <c r="V20" s="89"/>
      <c r="W20" s="89"/>
      <c r="X20" s="89"/>
      <c r="Y20" s="89"/>
      <c r="Z20" s="89"/>
      <c r="AA20" s="89"/>
      <c r="AB20" s="89"/>
      <c r="AC20" s="89"/>
      <c r="AD20" s="76">
        <f t="shared" si="0"/>
        <v>2400</v>
      </c>
    </row>
    <row r="21" spans="1:30" x14ac:dyDescent="0.5">
      <c r="A21">
        <v>9</v>
      </c>
      <c r="B21" s="77" t="s">
        <v>85</v>
      </c>
      <c r="C21" s="78"/>
      <c r="D21" s="79" t="s">
        <v>86</v>
      </c>
      <c r="E21" s="80"/>
      <c r="F21" s="81">
        <v>98</v>
      </c>
      <c r="G21" s="82">
        <v>491095</v>
      </c>
      <c r="H21" s="85"/>
      <c r="I21" s="84"/>
      <c r="J21" s="85"/>
      <c r="K21" s="84">
        <v>2400</v>
      </c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9"/>
      <c r="W21" s="89"/>
      <c r="X21" s="89"/>
      <c r="Y21" s="89"/>
      <c r="Z21" s="89"/>
      <c r="AA21" s="89"/>
      <c r="AB21" s="89"/>
      <c r="AC21" s="89"/>
      <c r="AD21" s="76">
        <f t="shared" si="0"/>
        <v>2400</v>
      </c>
    </row>
    <row r="22" spans="1:30" x14ac:dyDescent="0.5">
      <c r="A22">
        <v>9</v>
      </c>
      <c r="B22" s="77" t="s">
        <v>87</v>
      </c>
      <c r="C22" s="78"/>
      <c r="D22" s="79" t="s">
        <v>21</v>
      </c>
      <c r="E22" s="80" t="s">
        <v>88</v>
      </c>
      <c r="F22" s="81">
        <v>99</v>
      </c>
      <c r="G22" s="82">
        <v>33249</v>
      </c>
      <c r="H22" s="85"/>
      <c r="I22" s="84">
        <v>2400</v>
      </c>
      <c r="J22" s="85"/>
      <c r="K22" s="84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9"/>
      <c r="W22" s="89"/>
      <c r="X22" s="89"/>
      <c r="Y22" s="89"/>
      <c r="Z22" s="89"/>
      <c r="AA22" s="89"/>
      <c r="AB22" s="89"/>
      <c r="AC22" s="89"/>
      <c r="AD22" s="76">
        <f t="shared" si="0"/>
        <v>2400</v>
      </c>
    </row>
    <row r="23" spans="1:30" x14ac:dyDescent="0.5">
      <c r="A23">
        <v>9</v>
      </c>
      <c r="B23" s="77" t="s">
        <v>91</v>
      </c>
      <c r="C23" s="78"/>
      <c r="D23" s="79" t="s">
        <v>53</v>
      </c>
      <c r="E23" s="80"/>
      <c r="F23" s="81">
        <v>96</v>
      </c>
      <c r="G23" s="82">
        <v>984757</v>
      </c>
      <c r="H23" s="83">
        <v>200</v>
      </c>
      <c r="I23" s="84"/>
      <c r="J23" s="85"/>
      <c r="K23" s="84">
        <v>2200</v>
      </c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9"/>
      <c r="W23" s="88"/>
      <c r="X23" s="89"/>
      <c r="Y23" s="89"/>
      <c r="Z23" s="89"/>
      <c r="AA23" s="89"/>
      <c r="AB23" s="89"/>
      <c r="AC23" s="89"/>
      <c r="AD23" s="76">
        <f t="shared" si="0"/>
        <v>2400</v>
      </c>
    </row>
    <row r="24" spans="1:30" x14ac:dyDescent="0.5">
      <c r="A24">
        <v>9</v>
      </c>
      <c r="B24" s="77" t="s">
        <v>92</v>
      </c>
      <c r="C24" s="78"/>
      <c r="D24" s="79" t="s">
        <v>93</v>
      </c>
      <c r="E24" s="80"/>
      <c r="F24" s="81">
        <v>99</v>
      </c>
      <c r="G24" s="82" t="s">
        <v>94</v>
      </c>
      <c r="H24" s="85"/>
      <c r="I24" s="84">
        <v>2400</v>
      </c>
      <c r="J24" s="85"/>
      <c r="K24" s="84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9"/>
      <c r="W24" s="89"/>
      <c r="X24" s="89"/>
      <c r="Y24" s="89"/>
      <c r="Z24" s="89"/>
      <c r="AA24" s="89"/>
      <c r="AB24" s="89"/>
      <c r="AC24" s="89"/>
      <c r="AD24" s="76">
        <f t="shared" si="0"/>
        <v>2400</v>
      </c>
    </row>
    <row r="25" spans="1:30" x14ac:dyDescent="0.5">
      <c r="A25">
        <v>9</v>
      </c>
      <c r="B25" s="77" t="s">
        <v>95</v>
      </c>
      <c r="C25" s="78"/>
      <c r="D25" s="79" t="s">
        <v>63</v>
      </c>
      <c r="E25" s="80"/>
      <c r="F25" s="81">
        <v>99</v>
      </c>
      <c r="G25" s="82">
        <v>62694</v>
      </c>
      <c r="H25" s="83">
        <v>2400</v>
      </c>
      <c r="I25" s="84"/>
      <c r="J25" s="85"/>
      <c r="K25" s="84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9"/>
      <c r="W25" s="89"/>
      <c r="X25" s="89"/>
      <c r="Y25" s="89"/>
      <c r="Z25" s="89"/>
      <c r="AA25" s="89"/>
      <c r="AB25" s="89"/>
      <c r="AC25" s="89"/>
      <c r="AD25" s="76">
        <f t="shared" si="0"/>
        <v>2400</v>
      </c>
    </row>
    <row r="26" spans="1:30" x14ac:dyDescent="0.5">
      <c r="A26">
        <v>9</v>
      </c>
      <c r="B26" s="77" t="s">
        <v>95</v>
      </c>
      <c r="C26" s="78"/>
      <c r="D26" s="79" t="s">
        <v>96</v>
      </c>
      <c r="E26" s="80"/>
      <c r="F26" s="81">
        <v>99</v>
      </c>
      <c r="G26" s="82">
        <v>847757</v>
      </c>
      <c r="H26" s="83">
        <v>2400</v>
      </c>
      <c r="I26" s="84"/>
      <c r="J26" s="85"/>
      <c r="K26" s="84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9"/>
      <c r="W26" s="89"/>
      <c r="X26" s="89"/>
      <c r="Y26" s="89"/>
      <c r="Z26" s="89"/>
      <c r="AA26" s="89"/>
      <c r="AB26" s="89"/>
      <c r="AC26" s="89"/>
      <c r="AD26" s="76">
        <f t="shared" si="0"/>
        <v>2400</v>
      </c>
    </row>
    <row r="27" spans="1:30" x14ac:dyDescent="0.5">
      <c r="A27">
        <v>9</v>
      </c>
      <c r="B27" s="77" t="s">
        <v>98</v>
      </c>
      <c r="C27" s="78"/>
      <c r="D27" s="79" t="s">
        <v>99</v>
      </c>
      <c r="E27" s="80"/>
      <c r="F27" s="81">
        <v>98</v>
      </c>
      <c r="G27" s="82">
        <v>767349</v>
      </c>
      <c r="H27" s="85"/>
      <c r="I27" s="84">
        <v>2400</v>
      </c>
      <c r="J27" s="85"/>
      <c r="K27" s="84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9"/>
      <c r="W27" s="89"/>
      <c r="X27" s="89"/>
      <c r="Y27" s="89"/>
      <c r="Z27" s="89"/>
      <c r="AA27" s="89"/>
      <c r="AB27" s="89"/>
      <c r="AC27" s="89"/>
      <c r="AD27" s="76">
        <f t="shared" si="0"/>
        <v>2400</v>
      </c>
    </row>
    <row r="28" spans="1:30" x14ac:dyDescent="0.5">
      <c r="A28">
        <v>9</v>
      </c>
      <c r="B28" s="77" t="s">
        <v>100</v>
      </c>
      <c r="C28" s="78"/>
      <c r="D28" s="79" t="s">
        <v>101</v>
      </c>
      <c r="E28" s="80"/>
      <c r="F28" s="81">
        <v>99</v>
      </c>
      <c r="G28" s="82">
        <v>223376</v>
      </c>
      <c r="H28" s="85"/>
      <c r="I28" s="84">
        <v>2400</v>
      </c>
      <c r="J28" s="85"/>
      <c r="K28" s="84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9"/>
      <c r="W28" s="89"/>
      <c r="X28" s="89"/>
      <c r="Y28" s="89"/>
      <c r="Z28" s="89"/>
      <c r="AA28" s="89"/>
      <c r="AB28" s="89"/>
      <c r="AC28" s="89"/>
      <c r="AD28" s="76">
        <f t="shared" si="0"/>
        <v>2400</v>
      </c>
    </row>
    <row r="29" spans="1:30" x14ac:dyDescent="0.5">
      <c r="A29">
        <v>9</v>
      </c>
      <c r="B29" s="77" t="s">
        <v>100</v>
      </c>
      <c r="C29" s="78" t="s">
        <v>97</v>
      </c>
      <c r="D29" s="79" t="s">
        <v>102</v>
      </c>
      <c r="E29" s="80"/>
      <c r="F29" s="81">
        <v>94</v>
      </c>
      <c r="G29" s="82">
        <v>143588</v>
      </c>
      <c r="H29" s="85"/>
      <c r="I29" s="84"/>
      <c r="J29" s="85"/>
      <c r="K29" s="84">
        <v>2400</v>
      </c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9"/>
      <c r="W29" s="89"/>
      <c r="X29" s="89"/>
      <c r="Y29" s="89"/>
      <c r="Z29" s="89"/>
      <c r="AA29" s="89"/>
      <c r="AB29" s="89"/>
      <c r="AC29" s="89"/>
      <c r="AD29" s="76">
        <f t="shared" si="0"/>
        <v>2400</v>
      </c>
    </row>
    <row r="30" spans="1:30" x14ac:dyDescent="0.5">
      <c r="A30">
        <v>9</v>
      </c>
      <c r="B30" s="77" t="s">
        <v>105</v>
      </c>
      <c r="C30" s="78"/>
      <c r="D30" s="79" t="s">
        <v>106</v>
      </c>
      <c r="E30" s="80"/>
      <c r="F30" s="81">
        <v>99</v>
      </c>
      <c r="G30" s="82">
        <v>620753</v>
      </c>
      <c r="H30" s="83">
        <v>2400</v>
      </c>
      <c r="I30" s="84"/>
      <c r="J30" s="85"/>
      <c r="K30" s="84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9"/>
      <c r="W30" s="89"/>
      <c r="X30" s="89"/>
      <c r="Y30" s="89"/>
      <c r="Z30" s="89"/>
      <c r="AA30" s="89"/>
      <c r="AB30" s="89"/>
      <c r="AC30" s="89"/>
      <c r="AD30" s="76">
        <f t="shared" si="0"/>
        <v>2400</v>
      </c>
    </row>
    <row r="31" spans="1:30" x14ac:dyDescent="0.5">
      <c r="A31">
        <v>9</v>
      </c>
      <c r="B31" s="77" t="s">
        <v>107</v>
      </c>
      <c r="C31" s="78"/>
      <c r="D31" s="79" t="s">
        <v>108</v>
      </c>
      <c r="E31" s="80"/>
      <c r="F31" s="81"/>
      <c r="G31" s="82"/>
      <c r="H31" s="85"/>
      <c r="I31" s="84"/>
      <c r="J31" s="85"/>
      <c r="K31" s="84">
        <v>2400</v>
      </c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9"/>
      <c r="W31" s="89"/>
      <c r="X31" s="89"/>
      <c r="Y31" s="89"/>
      <c r="Z31" s="89"/>
      <c r="AA31" s="89"/>
      <c r="AB31" s="89"/>
      <c r="AC31" s="89"/>
      <c r="AD31" s="76">
        <f t="shared" si="0"/>
        <v>2400</v>
      </c>
    </row>
    <row r="32" spans="1:30" x14ac:dyDescent="0.5">
      <c r="A32">
        <v>9</v>
      </c>
      <c r="B32" s="77" t="s">
        <v>109</v>
      </c>
      <c r="C32" s="78" t="s">
        <v>110</v>
      </c>
      <c r="D32" s="79" t="s">
        <v>26</v>
      </c>
      <c r="E32" s="80"/>
      <c r="F32" s="81">
        <v>99</v>
      </c>
      <c r="G32" s="82">
        <v>682952</v>
      </c>
      <c r="H32" s="85"/>
      <c r="I32" s="84"/>
      <c r="J32" s="85"/>
      <c r="K32" s="84">
        <v>2400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9"/>
      <c r="W32" s="89"/>
      <c r="X32" s="89"/>
      <c r="Y32" s="89"/>
      <c r="Z32" s="89"/>
      <c r="AA32" s="89"/>
      <c r="AB32" s="89"/>
      <c r="AC32" s="89"/>
      <c r="AD32" s="76">
        <f t="shared" si="0"/>
        <v>2400</v>
      </c>
    </row>
    <row r="33" spans="1:30" x14ac:dyDescent="0.5">
      <c r="A33">
        <v>9</v>
      </c>
      <c r="B33" s="77" t="s">
        <v>111</v>
      </c>
      <c r="C33" s="78"/>
      <c r="D33" s="79" t="s">
        <v>112</v>
      </c>
      <c r="E33" s="80"/>
      <c r="F33" s="81">
        <v>99</v>
      </c>
      <c r="G33" s="82">
        <v>696566</v>
      </c>
      <c r="H33" s="83">
        <v>2400</v>
      </c>
      <c r="I33" s="84"/>
      <c r="J33" s="85"/>
      <c r="K33" s="84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9"/>
      <c r="W33" s="89"/>
      <c r="X33" s="89"/>
      <c r="Y33" s="89"/>
      <c r="Z33" s="89"/>
      <c r="AA33" s="89"/>
      <c r="AB33" s="89"/>
      <c r="AC33" s="89"/>
      <c r="AD33" s="76">
        <f t="shared" si="0"/>
        <v>2400</v>
      </c>
    </row>
    <row r="34" spans="1:30" x14ac:dyDescent="0.5">
      <c r="A34">
        <v>9</v>
      </c>
      <c r="B34" s="77" t="s">
        <v>115</v>
      </c>
      <c r="C34" s="78"/>
      <c r="D34" s="79" t="s">
        <v>116</v>
      </c>
      <c r="E34" s="80"/>
      <c r="F34" s="81">
        <v>98</v>
      </c>
      <c r="G34" s="82">
        <v>683030</v>
      </c>
      <c r="H34" s="85"/>
      <c r="I34" s="84"/>
      <c r="J34" s="85"/>
      <c r="K34" s="84">
        <v>2400</v>
      </c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9"/>
      <c r="W34" s="89"/>
      <c r="X34" s="89"/>
      <c r="Y34" s="89"/>
      <c r="Z34" s="89"/>
      <c r="AA34" s="89"/>
      <c r="AB34" s="89"/>
      <c r="AC34" s="89"/>
      <c r="AD34" s="76">
        <f t="shared" si="0"/>
        <v>2400</v>
      </c>
    </row>
    <row r="35" spans="1:30" x14ac:dyDescent="0.5">
      <c r="A35">
        <v>9</v>
      </c>
      <c r="B35" s="77" t="s">
        <v>117</v>
      </c>
      <c r="C35" s="78"/>
      <c r="D35" s="79" t="s">
        <v>118</v>
      </c>
      <c r="E35" s="80"/>
      <c r="F35" s="81">
        <v>99</v>
      </c>
      <c r="G35" s="82">
        <v>437178</v>
      </c>
      <c r="H35" s="85"/>
      <c r="I35" s="84">
        <v>1200</v>
      </c>
      <c r="J35" s="85"/>
      <c r="K35" s="84"/>
      <c r="L35" s="86"/>
      <c r="M35" s="86"/>
      <c r="N35" s="86"/>
      <c r="O35" s="86"/>
      <c r="P35" s="88"/>
      <c r="Q35" s="88"/>
      <c r="R35" s="88"/>
      <c r="S35" s="88"/>
      <c r="T35" s="88"/>
      <c r="U35" s="88"/>
      <c r="V35" s="89"/>
      <c r="W35" s="89">
        <v>1200</v>
      </c>
      <c r="X35" s="89"/>
      <c r="Y35" s="89"/>
      <c r="Z35" s="89"/>
      <c r="AA35" s="89"/>
      <c r="AB35" s="89"/>
      <c r="AC35" s="89"/>
      <c r="AD35" s="76">
        <f t="shared" si="0"/>
        <v>2400</v>
      </c>
    </row>
    <row r="36" spans="1:30" x14ac:dyDescent="0.5">
      <c r="A36">
        <v>9</v>
      </c>
      <c r="B36" s="77" t="s">
        <v>121</v>
      </c>
      <c r="C36" s="78" t="s">
        <v>122</v>
      </c>
      <c r="D36" s="79" t="s">
        <v>123</v>
      </c>
      <c r="E36" s="80" t="s">
        <v>118</v>
      </c>
      <c r="F36" s="81">
        <v>99</v>
      </c>
      <c r="G36" s="82">
        <v>840137</v>
      </c>
      <c r="H36" s="83">
        <v>2400</v>
      </c>
      <c r="I36" s="84"/>
      <c r="J36" s="85"/>
      <c r="K36" s="84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9"/>
      <c r="W36" s="89"/>
      <c r="X36" s="89"/>
      <c r="Y36" s="89"/>
      <c r="Z36" s="89"/>
      <c r="AA36" s="89"/>
      <c r="AB36" s="89"/>
      <c r="AC36" s="89"/>
      <c r="AD36" s="76">
        <f t="shared" si="0"/>
        <v>2400</v>
      </c>
    </row>
    <row r="37" spans="1:30" x14ac:dyDescent="0.5">
      <c r="A37">
        <v>9</v>
      </c>
      <c r="B37" s="77" t="s">
        <v>125</v>
      </c>
      <c r="C37" s="78"/>
      <c r="D37" s="79" t="s">
        <v>99</v>
      </c>
      <c r="E37" s="80"/>
      <c r="F37" s="81">
        <v>98</v>
      </c>
      <c r="G37" s="82">
        <v>875243</v>
      </c>
      <c r="H37" s="83">
        <v>2400</v>
      </c>
      <c r="I37" s="84"/>
      <c r="J37" s="85"/>
      <c r="K37" s="84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9"/>
      <c r="W37" s="89"/>
      <c r="X37" s="89"/>
      <c r="Y37" s="89"/>
      <c r="Z37" s="89"/>
      <c r="AA37" s="89"/>
      <c r="AB37" s="89"/>
      <c r="AC37" s="89"/>
      <c r="AD37" s="76">
        <f t="shared" si="0"/>
        <v>2400</v>
      </c>
    </row>
    <row r="38" spans="1:30" x14ac:dyDescent="0.5">
      <c r="A38">
        <v>9</v>
      </c>
      <c r="B38" s="77" t="s">
        <v>126</v>
      </c>
      <c r="C38" s="78"/>
      <c r="D38" s="79" t="s">
        <v>22</v>
      </c>
      <c r="E38" s="80" t="s">
        <v>127</v>
      </c>
      <c r="F38" s="81">
        <v>94</v>
      </c>
      <c r="G38" s="82">
        <v>98279</v>
      </c>
      <c r="H38" s="83">
        <v>2400</v>
      </c>
      <c r="I38" s="84"/>
      <c r="J38" s="85"/>
      <c r="K38" s="84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9"/>
      <c r="W38" s="89"/>
      <c r="X38" s="89"/>
      <c r="Y38" s="89"/>
      <c r="Z38" s="89"/>
      <c r="AA38" s="89"/>
      <c r="AB38" s="89"/>
      <c r="AC38" s="89"/>
      <c r="AD38" s="76">
        <f t="shared" si="0"/>
        <v>2400</v>
      </c>
    </row>
    <row r="39" spans="1:30" x14ac:dyDescent="0.5">
      <c r="A39">
        <v>9</v>
      </c>
      <c r="B39" s="77" t="s">
        <v>128</v>
      </c>
      <c r="C39" s="78"/>
      <c r="D39" s="79" t="s">
        <v>129</v>
      </c>
      <c r="E39" s="80"/>
      <c r="F39" s="81">
        <v>96</v>
      </c>
      <c r="G39" s="82">
        <v>619466</v>
      </c>
      <c r="H39" s="83">
        <v>2400</v>
      </c>
      <c r="I39" s="84"/>
      <c r="J39" s="85"/>
      <c r="K39" s="84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9"/>
      <c r="W39" s="89"/>
      <c r="X39" s="89"/>
      <c r="Y39" s="89"/>
      <c r="Z39" s="89"/>
      <c r="AA39" s="89"/>
      <c r="AB39" s="89"/>
      <c r="AC39" s="89"/>
      <c r="AD39" s="76">
        <f t="shared" si="0"/>
        <v>2400</v>
      </c>
    </row>
    <row r="40" spans="1:30" x14ac:dyDescent="0.5">
      <c r="A40">
        <v>9</v>
      </c>
      <c r="B40" s="77" t="s">
        <v>136</v>
      </c>
      <c r="C40" s="78" t="s">
        <v>137</v>
      </c>
      <c r="D40" s="79" t="s">
        <v>108</v>
      </c>
      <c r="E40" s="80"/>
      <c r="F40" s="81">
        <v>99</v>
      </c>
      <c r="G40" s="82">
        <v>506228</v>
      </c>
      <c r="H40" s="85"/>
      <c r="I40" s="84">
        <v>2400</v>
      </c>
      <c r="J40" s="85"/>
      <c r="K40" s="84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9"/>
      <c r="W40" s="89"/>
      <c r="X40" s="89"/>
      <c r="Y40" s="89"/>
      <c r="Z40" s="89"/>
      <c r="AA40" s="89"/>
      <c r="AB40" s="89"/>
      <c r="AC40" s="89"/>
      <c r="AD40" s="76">
        <f t="shared" si="0"/>
        <v>2400</v>
      </c>
    </row>
    <row r="41" spans="1:30" x14ac:dyDescent="0.5">
      <c r="A41">
        <v>9</v>
      </c>
      <c r="B41" s="77" t="s">
        <v>136</v>
      </c>
      <c r="C41" s="78"/>
      <c r="D41" s="79" t="s">
        <v>138</v>
      </c>
      <c r="E41" s="80"/>
      <c r="F41" s="81">
        <v>99</v>
      </c>
      <c r="G41" s="82">
        <v>627419</v>
      </c>
      <c r="H41" s="83">
        <v>1200</v>
      </c>
      <c r="I41" s="84"/>
      <c r="J41" s="85"/>
      <c r="K41" s="84"/>
      <c r="L41" s="86"/>
      <c r="M41" s="86"/>
      <c r="N41" s="86"/>
      <c r="O41" s="86"/>
      <c r="P41" s="88"/>
      <c r="Q41" s="88"/>
      <c r="R41" s="88"/>
      <c r="S41" s="88"/>
      <c r="T41" s="88"/>
      <c r="U41" s="88"/>
      <c r="V41" s="89"/>
      <c r="W41" s="89">
        <v>1200</v>
      </c>
      <c r="X41" s="89"/>
      <c r="Y41" s="89"/>
      <c r="Z41" s="89"/>
      <c r="AA41" s="89"/>
      <c r="AB41" s="89"/>
      <c r="AC41" s="89"/>
      <c r="AD41" s="76">
        <f t="shared" si="0"/>
        <v>2400</v>
      </c>
    </row>
    <row r="42" spans="1:30" x14ac:dyDescent="0.5">
      <c r="A42">
        <v>9</v>
      </c>
      <c r="B42" s="77" t="s">
        <v>142</v>
      </c>
      <c r="C42" s="78"/>
      <c r="D42" s="79" t="s">
        <v>28</v>
      </c>
      <c r="E42" s="80"/>
      <c r="F42" s="81">
        <v>92</v>
      </c>
      <c r="G42" s="82">
        <v>897051</v>
      </c>
      <c r="H42" s="83">
        <v>2400</v>
      </c>
      <c r="I42" s="84"/>
      <c r="J42" s="85"/>
      <c r="K42" s="84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9"/>
      <c r="W42" s="89"/>
      <c r="X42" s="89"/>
      <c r="Y42" s="89"/>
      <c r="Z42" s="89"/>
      <c r="AA42" s="89"/>
      <c r="AB42" s="89"/>
      <c r="AC42" s="89"/>
      <c r="AD42" s="76">
        <f t="shared" si="0"/>
        <v>2400</v>
      </c>
    </row>
    <row r="43" spans="1:30" x14ac:dyDescent="0.5">
      <c r="A43">
        <v>9</v>
      </c>
      <c r="B43" s="77" t="s">
        <v>151</v>
      </c>
      <c r="C43" s="78"/>
      <c r="D43" s="79" t="s">
        <v>153</v>
      </c>
      <c r="E43" s="80"/>
      <c r="F43" s="81">
        <v>94</v>
      </c>
      <c r="G43" s="82">
        <v>473082</v>
      </c>
      <c r="H43" s="83">
        <v>1200</v>
      </c>
      <c r="I43" s="84"/>
      <c r="J43" s="85"/>
      <c r="K43" s="84"/>
      <c r="L43" s="86"/>
      <c r="M43" s="86"/>
      <c r="N43" s="86"/>
      <c r="O43" s="86"/>
      <c r="P43" s="88"/>
      <c r="Q43" s="88"/>
      <c r="R43" s="88"/>
      <c r="S43" s="88"/>
      <c r="T43" s="88"/>
      <c r="U43" s="88"/>
      <c r="V43" s="89"/>
      <c r="W43" s="89">
        <v>1200</v>
      </c>
      <c r="X43" s="89"/>
      <c r="Y43" s="89"/>
      <c r="Z43" s="89"/>
      <c r="AA43" s="89"/>
      <c r="AB43" s="89"/>
      <c r="AC43" s="89"/>
      <c r="AD43" s="76">
        <f t="shared" si="0"/>
        <v>2400</v>
      </c>
    </row>
    <row r="44" spans="1:30" x14ac:dyDescent="0.5">
      <c r="A44">
        <v>9</v>
      </c>
      <c r="B44" s="57" t="s">
        <v>154</v>
      </c>
      <c r="C44" s="58"/>
      <c r="D44" s="55" t="s">
        <v>155</v>
      </c>
      <c r="E44" s="56" t="s">
        <v>116</v>
      </c>
      <c r="F44" s="59">
        <v>99</v>
      </c>
      <c r="G44" s="60">
        <v>72656</v>
      </c>
      <c r="H44" s="15">
        <v>1200</v>
      </c>
      <c r="I44" s="61"/>
      <c r="J44" s="64"/>
      <c r="K44" s="61"/>
      <c r="L44" s="65"/>
      <c r="M44" s="65"/>
      <c r="N44" s="65"/>
      <c r="O44" s="65"/>
      <c r="P44" s="62"/>
      <c r="Q44" s="62"/>
      <c r="R44" s="62"/>
      <c r="S44" s="62"/>
      <c r="T44" s="62"/>
      <c r="U44" s="62"/>
      <c r="V44" s="63">
        <v>1200</v>
      </c>
      <c r="W44" s="63"/>
      <c r="X44" s="63"/>
      <c r="Y44" s="63"/>
      <c r="Z44" s="63">
        <v>1200</v>
      </c>
      <c r="AA44" s="63"/>
      <c r="AB44" s="63"/>
      <c r="AC44" s="63"/>
      <c r="AD44" s="54">
        <f t="shared" si="0"/>
        <v>3600</v>
      </c>
    </row>
    <row r="45" spans="1:30" x14ac:dyDescent="0.5">
      <c r="A45">
        <v>9</v>
      </c>
      <c r="B45" s="77" t="s">
        <v>156</v>
      </c>
      <c r="C45" s="78"/>
      <c r="D45" s="79" t="s">
        <v>157</v>
      </c>
      <c r="E45" s="80"/>
      <c r="F45" s="92">
        <v>99</v>
      </c>
      <c r="G45" s="82">
        <v>110600</v>
      </c>
      <c r="H45" s="85"/>
      <c r="I45" s="84"/>
      <c r="J45" s="85"/>
      <c r="K45" s="84">
        <v>2400</v>
      </c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9"/>
      <c r="W45" s="89"/>
      <c r="X45" s="89"/>
      <c r="Y45" s="89"/>
      <c r="Z45" s="89"/>
      <c r="AA45" s="89"/>
      <c r="AB45" s="89"/>
      <c r="AC45" s="89"/>
      <c r="AD45" s="76">
        <f t="shared" si="0"/>
        <v>2400</v>
      </c>
    </row>
    <row r="46" spans="1:30" x14ac:dyDescent="0.5">
      <c r="A46">
        <v>9</v>
      </c>
      <c r="B46" s="77" t="s">
        <v>197</v>
      </c>
      <c r="C46" s="78"/>
      <c r="D46" s="79" t="s">
        <v>176</v>
      </c>
      <c r="E46" s="80"/>
      <c r="F46" s="92"/>
      <c r="G46" s="82"/>
      <c r="H46" s="85"/>
      <c r="I46" s="84"/>
      <c r="J46" s="85"/>
      <c r="K46" s="84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9"/>
      <c r="W46" s="89"/>
      <c r="X46" s="89">
        <v>2400</v>
      </c>
      <c r="Y46" s="89"/>
      <c r="Z46" s="89"/>
      <c r="AA46" s="89"/>
      <c r="AB46" s="89"/>
      <c r="AC46" s="89"/>
      <c r="AD46" s="76">
        <f t="shared" si="0"/>
        <v>2400</v>
      </c>
    </row>
    <row r="47" spans="1:30" x14ac:dyDescent="0.5">
      <c r="A47">
        <v>4</v>
      </c>
      <c r="B47" s="77" t="s">
        <v>144</v>
      </c>
      <c r="C47" s="78"/>
      <c r="D47" s="79" t="s">
        <v>145</v>
      </c>
      <c r="E47" s="80"/>
      <c r="F47" s="81">
        <v>99</v>
      </c>
      <c r="G47" s="82">
        <v>811568</v>
      </c>
      <c r="H47" s="85"/>
      <c r="I47" s="84">
        <v>2400</v>
      </c>
      <c r="J47" s="85"/>
      <c r="K47" s="84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9"/>
      <c r="W47" s="89"/>
      <c r="X47" s="89"/>
      <c r="Y47" s="89"/>
      <c r="Z47" s="89"/>
      <c r="AA47" s="89"/>
      <c r="AB47" s="89"/>
      <c r="AC47" s="89"/>
      <c r="AD47" s="76">
        <f t="shared" si="0"/>
        <v>2400</v>
      </c>
    </row>
    <row r="48" spans="1:30" x14ac:dyDescent="0.5">
      <c r="A48">
        <v>2</v>
      </c>
      <c r="B48" s="57" t="s">
        <v>97</v>
      </c>
      <c r="C48" s="58"/>
      <c r="D48" s="55" t="s">
        <v>82</v>
      </c>
      <c r="E48" s="56"/>
      <c r="F48" s="59">
        <v>98</v>
      </c>
      <c r="G48" s="60">
        <v>887629</v>
      </c>
      <c r="H48" s="15">
        <v>200</v>
      </c>
      <c r="I48" s="61"/>
      <c r="J48" s="15">
        <v>2000</v>
      </c>
      <c r="K48" s="61"/>
      <c r="L48" s="65"/>
      <c r="M48" s="65"/>
      <c r="N48" s="65"/>
      <c r="O48" s="65"/>
      <c r="P48" s="65"/>
      <c r="Q48" s="65"/>
      <c r="R48" s="65"/>
      <c r="S48" s="65"/>
      <c r="T48" s="65"/>
      <c r="U48" s="62"/>
      <c r="V48" s="63"/>
      <c r="W48" s="63"/>
      <c r="X48" s="63"/>
      <c r="Y48" s="63"/>
      <c r="Z48" s="63"/>
      <c r="AA48" s="63"/>
      <c r="AB48" s="63"/>
      <c r="AC48" s="63"/>
      <c r="AD48" s="54">
        <f t="shared" si="0"/>
        <v>2200</v>
      </c>
    </row>
    <row r="49" spans="1:30" x14ac:dyDescent="0.5">
      <c r="A49">
        <v>4</v>
      </c>
      <c r="B49" s="57" t="s">
        <v>151</v>
      </c>
      <c r="C49" s="58"/>
      <c r="D49" s="55" t="s">
        <v>152</v>
      </c>
      <c r="E49" s="56" t="s">
        <v>84</v>
      </c>
      <c r="F49" s="59"/>
      <c r="G49" s="60"/>
      <c r="H49" s="15">
        <v>2000</v>
      </c>
      <c r="I49" s="61"/>
      <c r="J49" s="64"/>
      <c r="K49" s="61"/>
      <c r="L49" s="65"/>
      <c r="M49" s="65"/>
      <c r="N49" s="65"/>
      <c r="O49" s="65"/>
      <c r="P49" s="65"/>
      <c r="Q49" s="65"/>
      <c r="R49" s="65"/>
      <c r="S49" s="65"/>
      <c r="T49" s="62"/>
      <c r="U49" s="62"/>
      <c r="V49" s="63"/>
      <c r="W49" s="63"/>
      <c r="X49" s="63"/>
      <c r="Y49" s="63"/>
      <c r="Z49" s="63"/>
      <c r="AA49" s="63"/>
      <c r="AB49" s="63">
        <v>2800</v>
      </c>
      <c r="AC49" s="63"/>
      <c r="AD49" s="54">
        <f t="shared" si="0"/>
        <v>4800</v>
      </c>
    </row>
    <row r="50" spans="1:30" x14ac:dyDescent="0.5">
      <c r="A50">
        <v>4</v>
      </c>
      <c r="B50" s="77" t="s">
        <v>89</v>
      </c>
      <c r="C50" s="78"/>
      <c r="D50" s="79" t="s">
        <v>90</v>
      </c>
      <c r="E50" s="80"/>
      <c r="F50" s="81">
        <v>92</v>
      </c>
      <c r="G50" s="82">
        <v>822828</v>
      </c>
      <c r="H50" s="85"/>
      <c r="I50" s="84">
        <v>600</v>
      </c>
      <c r="J50" s="85"/>
      <c r="K50" s="84"/>
      <c r="L50" s="86"/>
      <c r="M50" s="93"/>
      <c r="N50" s="94">
        <v>600</v>
      </c>
      <c r="O50" s="88"/>
      <c r="P50" s="88"/>
      <c r="Q50" s="88"/>
      <c r="R50" s="88"/>
      <c r="S50" s="88"/>
      <c r="T50" s="88"/>
      <c r="U50" s="88"/>
      <c r="V50" s="89"/>
      <c r="W50" s="89"/>
      <c r="X50" s="89">
        <v>600</v>
      </c>
      <c r="Y50" s="89"/>
      <c r="Z50" s="89"/>
      <c r="AA50" s="89">
        <v>600</v>
      </c>
      <c r="AB50" s="89"/>
      <c r="AC50" s="89"/>
      <c r="AD50" s="76">
        <f t="shared" si="0"/>
        <v>2400</v>
      </c>
    </row>
    <row r="51" spans="1:30" x14ac:dyDescent="0.5">
      <c r="A51">
        <v>4</v>
      </c>
      <c r="B51" s="57" t="s">
        <v>36</v>
      </c>
      <c r="C51" s="58"/>
      <c r="D51" s="55" t="s">
        <v>37</v>
      </c>
      <c r="E51" s="56"/>
      <c r="F51" s="59">
        <v>95</v>
      </c>
      <c r="G51" s="60">
        <v>661190</v>
      </c>
      <c r="H51" s="15">
        <v>200</v>
      </c>
      <c r="I51" s="61"/>
      <c r="J51" s="64"/>
      <c r="K51" s="61">
        <v>200</v>
      </c>
      <c r="L51" s="65">
        <v>200</v>
      </c>
      <c r="M51" s="65">
        <v>200</v>
      </c>
      <c r="N51" s="62">
        <v>200</v>
      </c>
      <c r="O51" s="62"/>
      <c r="P51" s="62"/>
      <c r="Q51" s="62"/>
      <c r="R51" s="62"/>
      <c r="S51" s="62"/>
      <c r="T51" s="62"/>
      <c r="U51" s="62"/>
      <c r="V51" s="63">
        <v>200</v>
      </c>
      <c r="W51" s="63">
        <v>200</v>
      </c>
      <c r="X51" s="63">
        <v>200</v>
      </c>
      <c r="Y51" s="63"/>
      <c r="Z51" s="63">
        <v>200</v>
      </c>
      <c r="AA51" s="63">
        <v>200</v>
      </c>
      <c r="AB51" s="63">
        <v>200</v>
      </c>
      <c r="AC51" s="63"/>
      <c r="AD51" s="54">
        <f t="shared" si="0"/>
        <v>2200</v>
      </c>
    </row>
    <row r="52" spans="1:30" x14ac:dyDescent="0.5">
      <c r="A52">
        <v>4</v>
      </c>
      <c r="B52" s="57" t="s">
        <v>47</v>
      </c>
      <c r="C52" s="58"/>
      <c r="D52" s="55" t="s">
        <v>48</v>
      </c>
      <c r="E52" s="56"/>
      <c r="F52" s="59">
        <v>93</v>
      </c>
      <c r="G52" s="60">
        <v>360207</v>
      </c>
      <c r="H52" s="15">
        <v>200</v>
      </c>
      <c r="I52" s="61"/>
      <c r="J52" s="64"/>
      <c r="K52" s="61">
        <v>200</v>
      </c>
      <c r="L52" s="65">
        <v>200</v>
      </c>
      <c r="M52" s="69"/>
      <c r="N52" s="62">
        <v>400</v>
      </c>
      <c r="O52" s="62"/>
      <c r="P52" s="62"/>
      <c r="Q52" s="62"/>
      <c r="R52" s="62"/>
      <c r="S52" s="62"/>
      <c r="T52" s="62"/>
      <c r="U52" s="62"/>
      <c r="V52" s="63">
        <v>200</v>
      </c>
      <c r="W52" s="63">
        <v>0</v>
      </c>
      <c r="X52" s="63">
        <v>400</v>
      </c>
      <c r="Y52" s="63"/>
      <c r="Z52" s="63"/>
      <c r="AA52" s="63">
        <v>200</v>
      </c>
      <c r="AB52" s="63"/>
      <c r="AC52" s="63"/>
      <c r="AD52" s="54">
        <f t="shared" si="0"/>
        <v>1800</v>
      </c>
    </row>
    <row r="53" spans="1:30" x14ac:dyDescent="0.5">
      <c r="A53">
        <v>1</v>
      </c>
      <c r="B53" s="57" t="s">
        <v>103</v>
      </c>
      <c r="C53" s="58"/>
      <c r="D53" s="55" t="s">
        <v>104</v>
      </c>
      <c r="E53" s="56"/>
      <c r="F53" s="59">
        <v>94</v>
      </c>
      <c r="G53" s="60">
        <v>810190</v>
      </c>
      <c r="H53" s="15">
        <v>200</v>
      </c>
      <c r="I53" s="61"/>
      <c r="J53" s="15">
        <v>200</v>
      </c>
      <c r="K53" s="61"/>
      <c r="L53" s="65">
        <v>200</v>
      </c>
      <c r="M53" s="69">
        <v>200</v>
      </c>
      <c r="N53" s="62"/>
      <c r="O53" s="62"/>
      <c r="P53" s="62"/>
      <c r="Q53" s="62"/>
      <c r="R53" s="62"/>
      <c r="S53" s="62"/>
      <c r="T53" s="62"/>
      <c r="U53" s="62"/>
      <c r="V53" s="63">
        <v>400</v>
      </c>
      <c r="W53" s="63">
        <v>400</v>
      </c>
      <c r="X53" s="63"/>
      <c r="Y53" s="63"/>
      <c r="Z53" s="63"/>
      <c r="AA53" s="63"/>
      <c r="AB53" s="63"/>
      <c r="AC53" s="63"/>
      <c r="AD53" s="54">
        <f t="shared" si="0"/>
        <v>1600</v>
      </c>
    </row>
    <row r="54" spans="1:30" x14ac:dyDescent="0.5">
      <c r="A54">
        <v>5</v>
      </c>
      <c r="B54" s="77" t="s">
        <v>71</v>
      </c>
      <c r="C54" s="78"/>
      <c r="D54" s="79" t="s">
        <v>72</v>
      </c>
      <c r="E54" s="80"/>
      <c r="F54" s="92">
        <v>99</v>
      </c>
      <c r="G54" s="82">
        <v>375907</v>
      </c>
      <c r="H54" s="85"/>
      <c r="I54" s="84"/>
      <c r="J54" s="85"/>
      <c r="K54" s="84">
        <v>200</v>
      </c>
      <c r="L54" s="86">
        <v>200</v>
      </c>
      <c r="M54" s="93"/>
      <c r="N54" s="88">
        <v>400</v>
      </c>
      <c r="O54" s="88"/>
      <c r="P54" s="88"/>
      <c r="Q54" s="88"/>
      <c r="R54" s="88"/>
      <c r="S54" s="88"/>
      <c r="T54" s="88"/>
      <c r="U54" s="88"/>
      <c r="V54" s="89"/>
      <c r="W54" s="89">
        <v>600</v>
      </c>
      <c r="X54" s="89"/>
      <c r="Y54" s="89"/>
      <c r="Z54" s="89">
        <v>600</v>
      </c>
      <c r="AA54" s="89"/>
      <c r="AB54" s="89">
        <v>400</v>
      </c>
      <c r="AC54" s="89"/>
      <c r="AD54" s="76">
        <f t="shared" si="0"/>
        <v>2400</v>
      </c>
    </row>
    <row r="55" spans="1:30" x14ac:dyDescent="0.5">
      <c r="A55">
        <v>5</v>
      </c>
      <c r="B55" s="57" t="s">
        <v>80</v>
      </c>
      <c r="C55" s="58"/>
      <c r="D55" s="55" t="s">
        <v>84</v>
      </c>
      <c r="E55" s="56"/>
      <c r="F55" s="67">
        <v>99</v>
      </c>
      <c r="G55" s="60">
        <v>643064</v>
      </c>
      <c r="H55" s="64"/>
      <c r="I55" s="61"/>
      <c r="J55" s="64"/>
      <c r="K55" s="61">
        <v>200</v>
      </c>
      <c r="L55" s="65">
        <v>200</v>
      </c>
      <c r="M55" s="65">
        <v>200</v>
      </c>
      <c r="N55" s="62">
        <v>200</v>
      </c>
      <c r="O55" s="62"/>
      <c r="P55" s="62"/>
      <c r="Q55" s="62"/>
      <c r="R55" s="62"/>
      <c r="S55" s="62"/>
      <c r="T55" s="62"/>
      <c r="U55" s="62"/>
      <c r="V55" s="63">
        <v>200</v>
      </c>
      <c r="W55" s="63">
        <v>200</v>
      </c>
      <c r="X55" s="63">
        <v>200</v>
      </c>
      <c r="Y55" s="63">
        <v>200</v>
      </c>
      <c r="Z55" s="63">
        <v>200</v>
      </c>
      <c r="AA55" s="63">
        <v>200</v>
      </c>
      <c r="AB55" s="63">
        <v>200</v>
      </c>
      <c r="AC55" s="63"/>
      <c r="AD55" s="54">
        <f t="shared" si="0"/>
        <v>2200</v>
      </c>
    </row>
    <row r="56" spans="1:30" x14ac:dyDescent="0.5">
      <c r="A56">
        <v>4</v>
      </c>
      <c r="B56" s="77" t="s">
        <v>42</v>
      </c>
      <c r="C56" s="78"/>
      <c r="D56" s="79" t="s">
        <v>43</v>
      </c>
      <c r="E56" s="80"/>
      <c r="F56" s="81">
        <v>95</v>
      </c>
      <c r="G56" s="82">
        <v>950080</v>
      </c>
      <c r="H56" s="83">
        <v>200</v>
      </c>
      <c r="I56" s="84"/>
      <c r="J56" s="85"/>
      <c r="K56" s="84">
        <v>200</v>
      </c>
      <c r="L56" s="86">
        <v>200</v>
      </c>
      <c r="M56" s="86">
        <v>200</v>
      </c>
      <c r="N56" s="88">
        <v>200</v>
      </c>
      <c r="O56" s="88"/>
      <c r="P56" s="88"/>
      <c r="Q56" s="88"/>
      <c r="R56" s="88"/>
      <c r="S56" s="88"/>
      <c r="T56" s="88"/>
      <c r="U56" s="88"/>
      <c r="V56" s="89">
        <v>200</v>
      </c>
      <c r="W56" s="89">
        <v>200</v>
      </c>
      <c r="X56" s="89">
        <v>200</v>
      </c>
      <c r="Y56" s="89">
        <v>200</v>
      </c>
      <c r="Z56" s="89">
        <v>200</v>
      </c>
      <c r="AA56" s="89">
        <v>200</v>
      </c>
      <c r="AB56" s="89">
        <v>200</v>
      </c>
      <c r="AC56" s="89"/>
      <c r="AD56" s="76">
        <f t="shared" si="0"/>
        <v>2400</v>
      </c>
    </row>
    <row r="57" spans="1:30" x14ac:dyDescent="0.5">
      <c r="A57">
        <v>8</v>
      </c>
      <c r="B57" s="77" t="s">
        <v>29</v>
      </c>
      <c r="C57" s="78" t="s">
        <v>30</v>
      </c>
      <c r="D57" s="79" t="s">
        <v>31</v>
      </c>
      <c r="E57" s="80" t="s">
        <v>32</v>
      </c>
      <c r="F57" s="81">
        <v>95</v>
      </c>
      <c r="G57" s="82">
        <v>472751</v>
      </c>
      <c r="H57" s="85"/>
      <c r="I57" s="84"/>
      <c r="J57" s="85"/>
      <c r="K57" s="84">
        <v>1200</v>
      </c>
      <c r="L57" s="86"/>
      <c r="M57" s="86"/>
      <c r="N57" s="86"/>
      <c r="O57" s="86"/>
      <c r="P57" s="88"/>
      <c r="Q57" s="88"/>
      <c r="R57" s="88"/>
      <c r="S57" s="88"/>
      <c r="T57" s="88"/>
      <c r="U57" s="88"/>
      <c r="V57" s="89"/>
      <c r="W57" s="89"/>
      <c r="X57" s="89">
        <v>1200</v>
      </c>
      <c r="Y57" s="89"/>
      <c r="Z57" s="89"/>
      <c r="AA57" s="89"/>
      <c r="AB57" s="89"/>
      <c r="AC57" s="89"/>
      <c r="AD57" s="76">
        <f t="shared" si="0"/>
        <v>2400</v>
      </c>
    </row>
    <row r="58" spans="1:30" x14ac:dyDescent="0.5">
      <c r="A58">
        <v>5</v>
      </c>
      <c r="B58" s="57" t="s">
        <v>130</v>
      </c>
      <c r="C58" s="58"/>
      <c r="D58" s="55" t="s">
        <v>99</v>
      </c>
      <c r="E58" s="56"/>
      <c r="F58" s="59">
        <v>99</v>
      </c>
      <c r="G58" s="60">
        <v>696906</v>
      </c>
      <c r="H58" s="64"/>
      <c r="I58" s="61"/>
      <c r="J58" s="64"/>
      <c r="K58" s="61">
        <v>1200</v>
      </c>
      <c r="L58" s="65"/>
      <c r="M58" s="65"/>
      <c r="N58" s="65"/>
      <c r="O58" s="65"/>
      <c r="P58" s="62"/>
      <c r="Q58" s="62"/>
      <c r="R58" s="62"/>
      <c r="S58" s="62"/>
      <c r="T58" s="62"/>
      <c r="U58" s="62"/>
      <c r="V58" s="63"/>
      <c r="W58" s="63"/>
      <c r="X58" s="63"/>
      <c r="Y58" s="63"/>
      <c r="Z58" s="63"/>
      <c r="AA58" s="63"/>
      <c r="AB58" s="63"/>
      <c r="AC58" s="63"/>
      <c r="AD58" s="54">
        <f t="shared" si="0"/>
        <v>1200</v>
      </c>
    </row>
    <row r="59" spans="1:30" x14ac:dyDescent="0.5">
      <c r="A59">
        <v>5</v>
      </c>
      <c r="B59" s="57" t="s">
        <v>143</v>
      </c>
      <c r="C59" s="58"/>
      <c r="D59" s="55" t="s">
        <v>50</v>
      </c>
      <c r="E59" s="56"/>
      <c r="F59" s="67">
        <v>94</v>
      </c>
      <c r="G59" s="60">
        <v>410224</v>
      </c>
      <c r="H59" s="64"/>
      <c r="I59" s="61"/>
      <c r="J59" s="64"/>
      <c r="K59" s="61">
        <v>200</v>
      </c>
      <c r="L59" s="65">
        <v>200</v>
      </c>
      <c r="M59" s="65">
        <v>200</v>
      </c>
      <c r="N59" s="62">
        <v>200</v>
      </c>
      <c r="O59" s="62"/>
      <c r="P59" s="62"/>
      <c r="Q59" s="62"/>
      <c r="R59" s="62"/>
      <c r="S59" s="62"/>
      <c r="T59" s="62"/>
      <c r="U59" s="62"/>
      <c r="V59" s="63">
        <v>200</v>
      </c>
      <c r="W59" s="63">
        <v>200</v>
      </c>
      <c r="X59" s="63">
        <v>200</v>
      </c>
      <c r="Y59" s="63">
        <v>200</v>
      </c>
      <c r="Z59" s="63">
        <v>200</v>
      </c>
      <c r="AA59" s="63">
        <v>200</v>
      </c>
      <c r="AB59" s="63">
        <v>200</v>
      </c>
      <c r="AC59" s="63"/>
      <c r="AD59" s="54">
        <f t="shared" si="0"/>
        <v>2200</v>
      </c>
    </row>
    <row r="60" spans="1:30" x14ac:dyDescent="0.5">
      <c r="A60">
        <v>4</v>
      </c>
      <c r="B60" s="77" t="s">
        <v>25</v>
      </c>
      <c r="C60" s="78"/>
      <c r="D60" s="79" t="s">
        <v>26</v>
      </c>
      <c r="E60" s="80"/>
      <c r="F60" s="81">
        <v>94</v>
      </c>
      <c r="G60" s="82">
        <v>931540</v>
      </c>
      <c r="H60" s="83">
        <v>200</v>
      </c>
      <c r="I60" s="84"/>
      <c r="J60" s="85"/>
      <c r="K60" s="84">
        <v>200</v>
      </c>
      <c r="L60" s="86">
        <v>200</v>
      </c>
      <c r="M60" s="87"/>
      <c r="N60" s="88">
        <v>200</v>
      </c>
      <c r="O60" s="88"/>
      <c r="P60" s="88"/>
      <c r="Q60" s="88"/>
      <c r="R60" s="88"/>
      <c r="S60" s="88"/>
      <c r="T60" s="88"/>
      <c r="U60" s="88"/>
      <c r="V60" s="89">
        <v>200</v>
      </c>
      <c r="W60" s="89">
        <v>200</v>
      </c>
      <c r="X60" s="89">
        <v>200</v>
      </c>
      <c r="Y60" s="89">
        <v>200</v>
      </c>
      <c r="Z60" s="89">
        <v>200</v>
      </c>
      <c r="AA60" s="89">
        <v>200</v>
      </c>
      <c r="AB60" s="89">
        <v>400</v>
      </c>
      <c r="AC60" s="89">
        <v>0</v>
      </c>
      <c r="AD60" s="76">
        <f t="shared" si="0"/>
        <v>2400</v>
      </c>
    </row>
    <row r="61" spans="1:30" x14ac:dyDescent="0.5">
      <c r="A61">
        <v>4</v>
      </c>
      <c r="B61" s="57" t="s">
        <v>38</v>
      </c>
      <c r="C61" s="58"/>
      <c r="D61" s="55" t="s">
        <v>39</v>
      </c>
      <c r="E61" s="56"/>
      <c r="F61" s="59">
        <v>94</v>
      </c>
      <c r="G61" s="60">
        <v>275709</v>
      </c>
      <c r="H61" s="64"/>
      <c r="I61" s="61">
        <v>1200</v>
      </c>
      <c r="J61" s="64"/>
      <c r="K61" s="61"/>
      <c r="L61" s="65"/>
      <c r="M61" s="65"/>
      <c r="N61" s="65"/>
      <c r="O61" s="65"/>
      <c r="P61" s="62"/>
      <c r="Q61" s="62"/>
      <c r="R61" s="62"/>
      <c r="S61" s="62"/>
      <c r="T61" s="62"/>
      <c r="U61" s="62"/>
      <c r="V61" s="63"/>
      <c r="W61" s="63"/>
      <c r="X61" s="63"/>
      <c r="Y61" s="63"/>
      <c r="Z61" s="63"/>
      <c r="AA61" s="63"/>
      <c r="AB61" s="63"/>
      <c r="AC61" s="63"/>
      <c r="AD61" s="54">
        <f t="shared" si="0"/>
        <v>1200</v>
      </c>
    </row>
    <row r="62" spans="1:30" x14ac:dyDescent="0.5">
      <c r="A62">
        <v>4</v>
      </c>
      <c r="B62" s="77" t="s">
        <v>78</v>
      </c>
      <c r="C62" s="78"/>
      <c r="D62" s="79" t="s">
        <v>79</v>
      </c>
      <c r="E62" s="80"/>
      <c r="F62" s="81">
        <v>94</v>
      </c>
      <c r="G62" s="82">
        <v>661256</v>
      </c>
      <c r="H62" s="83">
        <v>1200</v>
      </c>
      <c r="I62" s="84"/>
      <c r="J62" s="85"/>
      <c r="K62" s="84"/>
      <c r="L62" s="86"/>
      <c r="M62" s="86"/>
      <c r="N62" s="86"/>
      <c r="O62" s="86"/>
      <c r="P62" s="88"/>
      <c r="Q62" s="88"/>
      <c r="R62" s="88"/>
      <c r="S62" s="88"/>
      <c r="T62" s="88"/>
      <c r="U62" s="88"/>
      <c r="V62" s="89"/>
      <c r="W62" s="89"/>
      <c r="X62" s="89">
        <v>1200</v>
      </c>
      <c r="Y62" s="89"/>
      <c r="Z62" s="89"/>
      <c r="AA62" s="89"/>
      <c r="AB62" s="89"/>
      <c r="AC62" s="89"/>
      <c r="AD62" s="76">
        <f t="shared" si="0"/>
        <v>2400</v>
      </c>
    </row>
    <row r="63" spans="1:30" x14ac:dyDescent="0.5">
      <c r="A63">
        <v>4</v>
      </c>
      <c r="B63" s="57" t="s">
        <v>146</v>
      </c>
      <c r="C63" s="58"/>
      <c r="D63" s="55" t="s">
        <v>147</v>
      </c>
      <c r="E63" s="56" t="s">
        <v>148</v>
      </c>
      <c r="F63" s="67">
        <v>99</v>
      </c>
      <c r="G63" s="60">
        <v>691842</v>
      </c>
      <c r="H63" s="15">
        <v>1200</v>
      </c>
      <c r="I63" s="61"/>
      <c r="J63" s="64"/>
      <c r="K63" s="61"/>
      <c r="L63" s="65"/>
      <c r="M63" s="65"/>
      <c r="N63" s="65"/>
      <c r="O63" s="65"/>
      <c r="P63" s="62"/>
      <c r="Q63" s="62"/>
      <c r="R63" s="62"/>
      <c r="S63" s="62"/>
      <c r="T63" s="62"/>
      <c r="U63" s="62"/>
      <c r="V63" s="63"/>
      <c r="W63" s="62"/>
      <c r="X63" s="63"/>
      <c r="Y63" s="63"/>
      <c r="Z63" s="63"/>
      <c r="AA63" s="63"/>
      <c r="AB63" s="63"/>
      <c r="AC63" s="63"/>
      <c r="AD63" s="54">
        <f t="shared" si="0"/>
        <v>1200</v>
      </c>
    </row>
    <row r="64" spans="1:30" x14ac:dyDescent="0.5">
      <c r="A64">
        <v>4</v>
      </c>
      <c r="B64" s="77" t="s">
        <v>149</v>
      </c>
      <c r="C64" s="78"/>
      <c r="D64" s="79" t="s">
        <v>150</v>
      </c>
      <c r="E64" s="80"/>
      <c r="F64" s="81">
        <v>99</v>
      </c>
      <c r="G64" s="82">
        <v>704677</v>
      </c>
      <c r="H64" s="85"/>
      <c r="I64" s="84">
        <v>1200</v>
      </c>
      <c r="J64" s="85"/>
      <c r="K64" s="84"/>
      <c r="L64" s="86"/>
      <c r="M64" s="86"/>
      <c r="N64" s="86"/>
      <c r="O64" s="86"/>
      <c r="P64" s="88"/>
      <c r="Q64" s="88"/>
      <c r="R64" s="88"/>
      <c r="S64" s="88"/>
      <c r="T64" s="88"/>
      <c r="U64" s="88"/>
      <c r="V64" s="89"/>
      <c r="W64" s="89">
        <v>0</v>
      </c>
      <c r="X64" s="89">
        <v>1200</v>
      </c>
      <c r="Y64" s="89"/>
      <c r="Z64" s="89"/>
      <c r="AA64" s="89"/>
      <c r="AB64" s="89"/>
      <c r="AC64" s="89"/>
      <c r="AD64" s="76">
        <f t="shared" si="0"/>
        <v>2400</v>
      </c>
    </row>
    <row r="65" spans="1:30" x14ac:dyDescent="0.5">
      <c r="A65">
        <v>5</v>
      </c>
      <c r="B65" s="57" t="s">
        <v>49</v>
      </c>
      <c r="C65" s="58"/>
      <c r="D65" s="55" t="s">
        <v>50</v>
      </c>
      <c r="E65" s="56"/>
      <c r="F65" s="67">
        <v>94</v>
      </c>
      <c r="G65" s="60">
        <v>288201</v>
      </c>
      <c r="H65" s="64"/>
      <c r="I65" s="61"/>
      <c r="J65" s="64"/>
      <c r="K65" s="61">
        <v>200</v>
      </c>
      <c r="L65" s="65">
        <v>200</v>
      </c>
      <c r="M65" s="65">
        <v>200</v>
      </c>
      <c r="N65" s="68"/>
      <c r="O65" s="62"/>
      <c r="P65" s="62"/>
      <c r="Q65" s="62"/>
      <c r="R65" s="62"/>
      <c r="S65" s="62"/>
      <c r="T65" s="62"/>
      <c r="U65" s="62"/>
      <c r="V65" s="63">
        <v>400</v>
      </c>
      <c r="W65" s="63"/>
      <c r="X65" s="63"/>
      <c r="Y65" s="63"/>
      <c r="Z65" s="63"/>
      <c r="AA65" s="63"/>
      <c r="AB65" s="63"/>
      <c r="AC65" s="63"/>
      <c r="AD65" s="54">
        <f t="shared" si="0"/>
        <v>1000</v>
      </c>
    </row>
    <row r="66" spans="1:30" x14ac:dyDescent="0.5">
      <c r="A66">
        <v>5</v>
      </c>
      <c r="B66" s="57" t="s">
        <v>67</v>
      </c>
      <c r="C66" s="58"/>
      <c r="D66" s="55" t="s">
        <v>124</v>
      </c>
      <c r="E66" s="56"/>
      <c r="F66" s="59">
        <v>96</v>
      </c>
      <c r="G66" s="60">
        <v>27849</v>
      </c>
      <c r="H66" s="64"/>
      <c r="I66" s="61"/>
      <c r="J66" s="64"/>
      <c r="K66" s="61">
        <v>1000</v>
      </c>
      <c r="L66" s="65"/>
      <c r="M66" s="65"/>
      <c r="N66" s="65"/>
      <c r="O66" s="65"/>
      <c r="P66" s="65"/>
      <c r="Q66" s="65"/>
      <c r="R66" s="65"/>
      <c r="S66" s="65"/>
      <c r="T66" s="62"/>
      <c r="U66" s="62"/>
      <c r="V66" s="63"/>
      <c r="W66" s="63"/>
      <c r="X66" s="63"/>
      <c r="Y66" s="63">
        <v>1500</v>
      </c>
      <c r="Z66" s="63"/>
      <c r="AA66" s="63"/>
      <c r="AB66" s="63"/>
      <c r="AC66" s="63"/>
      <c r="AD66" s="54">
        <f t="shared" si="0"/>
        <v>2500</v>
      </c>
    </row>
    <row r="67" spans="1:30" x14ac:dyDescent="0.5">
      <c r="A67">
        <v>5</v>
      </c>
      <c r="B67" s="57" t="s">
        <v>140</v>
      </c>
      <c r="C67" s="58"/>
      <c r="D67" s="55" t="s">
        <v>141</v>
      </c>
      <c r="E67" s="56"/>
      <c r="F67" s="59">
        <v>99</v>
      </c>
      <c r="G67" s="60">
        <v>285043</v>
      </c>
      <c r="H67" s="64"/>
      <c r="I67" s="61"/>
      <c r="J67" s="64"/>
      <c r="K67" s="61">
        <v>200</v>
      </c>
      <c r="L67" s="65">
        <v>200</v>
      </c>
      <c r="M67" s="65">
        <v>200</v>
      </c>
      <c r="N67" s="68"/>
      <c r="O67" s="62"/>
      <c r="P67" s="62"/>
      <c r="Q67" s="62"/>
      <c r="R67" s="62"/>
      <c r="S67" s="62"/>
      <c r="T67" s="62"/>
      <c r="U67" s="62"/>
      <c r="V67" s="63">
        <v>400</v>
      </c>
      <c r="W67" s="63"/>
      <c r="X67" s="63"/>
      <c r="Y67" s="63"/>
      <c r="Z67" s="63"/>
      <c r="AA67" s="63"/>
      <c r="AB67" s="63"/>
      <c r="AC67" s="63"/>
      <c r="AD67" s="54">
        <f t="shared" si="0"/>
        <v>1000</v>
      </c>
    </row>
    <row r="68" spans="1:30" x14ac:dyDescent="0.5">
      <c r="A68">
        <v>4</v>
      </c>
      <c r="B68" s="77" t="s">
        <v>33</v>
      </c>
      <c r="C68" s="78"/>
      <c r="D68" s="79" t="s">
        <v>34</v>
      </c>
      <c r="E68" s="80"/>
      <c r="F68" s="81">
        <v>91</v>
      </c>
      <c r="G68" s="82">
        <v>40143</v>
      </c>
      <c r="H68" s="83">
        <v>1000</v>
      </c>
      <c r="I68" s="84"/>
      <c r="J68" s="85"/>
      <c r="K68" s="84"/>
      <c r="L68" s="86"/>
      <c r="M68" s="86"/>
      <c r="N68" s="86"/>
      <c r="O68" s="88"/>
      <c r="P68" s="88"/>
      <c r="Q68" s="88"/>
      <c r="R68" s="88"/>
      <c r="S68" s="88"/>
      <c r="T68" s="88"/>
      <c r="U68" s="88"/>
      <c r="V68" s="89"/>
      <c r="W68" s="89"/>
      <c r="X68" s="89">
        <v>1400</v>
      </c>
      <c r="Y68" s="89"/>
      <c r="Z68" s="89"/>
      <c r="AA68" s="89"/>
      <c r="AB68" s="89"/>
      <c r="AC68" s="89"/>
      <c r="AD68" s="76">
        <f t="shared" si="0"/>
        <v>2400</v>
      </c>
    </row>
    <row r="69" spans="1:30" x14ac:dyDescent="0.5">
      <c r="A69">
        <v>4</v>
      </c>
      <c r="B69" s="77" t="s">
        <v>80</v>
      </c>
      <c r="C69" s="78" t="s">
        <v>81</v>
      </c>
      <c r="D69" s="79" t="s">
        <v>82</v>
      </c>
      <c r="E69" s="80" t="s">
        <v>83</v>
      </c>
      <c r="F69" s="81">
        <v>91</v>
      </c>
      <c r="G69" s="82">
        <v>413507</v>
      </c>
      <c r="H69" s="83">
        <v>1000</v>
      </c>
      <c r="I69" s="84"/>
      <c r="J69" s="85"/>
      <c r="K69" s="84"/>
      <c r="L69" s="86"/>
      <c r="M69" s="86"/>
      <c r="N69" s="86"/>
      <c r="O69" s="88"/>
      <c r="P69" s="88"/>
      <c r="Q69" s="88"/>
      <c r="R69" s="88"/>
      <c r="S69" s="88"/>
      <c r="T69" s="88"/>
      <c r="U69" s="88"/>
      <c r="V69" s="89"/>
      <c r="W69" s="89"/>
      <c r="X69" s="89">
        <v>1400</v>
      </c>
      <c r="Y69" s="89"/>
      <c r="Z69" s="89"/>
      <c r="AA69" s="89"/>
      <c r="AB69" s="89"/>
      <c r="AC69" s="89"/>
      <c r="AD69" s="76">
        <f t="shared" si="0"/>
        <v>2400</v>
      </c>
    </row>
    <row r="70" spans="1:30" x14ac:dyDescent="0.5">
      <c r="A70">
        <v>1</v>
      </c>
      <c r="B70" s="77" t="s">
        <v>33</v>
      </c>
      <c r="C70" s="78"/>
      <c r="D70" s="79" t="s">
        <v>35</v>
      </c>
      <c r="E70" s="80"/>
      <c r="F70" s="81">
        <v>99</v>
      </c>
      <c r="G70" s="82">
        <v>604803</v>
      </c>
      <c r="H70" s="83">
        <v>200</v>
      </c>
      <c r="I70" s="84"/>
      <c r="J70" s="83">
        <v>200</v>
      </c>
      <c r="K70" s="84"/>
      <c r="L70" s="90"/>
      <c r="M70" s="90">
        <v>600</v>
      </c>
      <c r="N70" s="91"/>
      <c r="O70" s="88"/>
      <c r="P70" s="88"/>
      <c r="Q70" s="88"/>
      <c r="R70" s="88"/>
      <c r="S70" s="88"/>
      <c r="T70" s="88"/>
      <c r="U70" s="88"/>
      <c r="V70" s="89"/>
      <c r="W70" s="89"/>
      <c r="X70" s="89">
        <v>1400</v>
      </c>
      <c r="Y70" s="89"/>
      <c r="Z70" s="89"/>
      <c r="AA70" s="89"/>
      <c r="AB70" s="89"/>
      <c r="AC70" s="89"/>
      <c r="AD70" s="76">
        <f t="shared" si="0"/>
        <v>2400</v>
      </c>
    </row>
    <row r="71" spans="1:30" x14ac:dyDescent="0.5">
      <c r="A71">
        <v>4</v>
      </c>
      <c r="B71" s="57" t="s">
        <v>100</v>
      </c>
      <c r="C71" s="58"/>
      <c r="D71" s="55" t="s">
        <v>50</v>
      </c>
      <c r="E71" s="56"/>
      <c r="F71" s="59">
        <v>99</v>
      </c>
      <c r="G71" s="60">
        <v>694728</v>
      </c>
      <c r="H71" s="15">
        <v>200</v>
      </c>
      <c r="I71" s="61"/>
      <c r="J71" s="64"/>
      <c r="K71" s="61">
        <v>200</v>
      </c>
      <c r="L71" s="65">
        <v>200</v>
      </c>
      <c r="M71" s="65">
        <v>200</v>
      </c>
      <c r="N71" s="62"/>
      <c r="O71" s="62"/>
      <c r="P71" s="62"/>
      <c r="Q71" s="62"/>
      <c r="R71" s="62"/>
      <c r="S71" s="62"/>
      <c r="T71" s="62"/>
      <c r="U71" s="62"/>
      <c r="V71" s="66"/>
      <c r="W71" s="63"/>
      <c r="X71" s="63"/>
      <c r="Y71" s="63">
        <v>400</v>
      </c>
      <c r="Z71" s="63">
        <v>200</v>
      </c>
      <c r="AA71" s="63"/>
      <c r="AB71" s="63">
        <v>400</v>
      </c>
      <c r="AC71" s="63"/>
      <c r="AD71" s="54">
        <f t="shared" si="0"/>
        <v>1800</v>
      </c>
    </row>
    <row r="72" spans="1:30" x14ac:dyDescent="0.5">
      <c r="A72">
        <v>4</v>
      </c>
      <c r="B72" s="57" t="s">
        <v>136</v>
      </c>
      <c r="C72" s="58"/>
      <c r="D72" s="55" t="s">
        <v>139</v>
      </c>
      <c r="E72" s="56"/>
      <c r="F72" s="59">
        <v>91</v>
      </c>
      <c r="G72" s="60">
        <v>331347</v>
      </c>
      <c r="H72" s="15">
        <v>200</v>
      </c>
      <c r="I72" s="61"/>
      <c r="J72" s="64"/>
      <c r="K72" s="61">
        <v>200</v>
      </c>
      <c r="L72" s="65">
        <v>200</v>
      </c>
      <c r="M72" s="65">
        <v>200</v>
      </c>
      <c r="N72" s="62"/>
      <c r="O72" s="62"/>
      <c r="P72" s="62"/>
      <c r="Q72" s="62"/>
      <c r="R72" s="62"/>
      <c r="S72" s="62"/>
      <c r="T72" s="62"/>
      <c r="U72" s="62"/>
      <c r="V72" s="66"/>
      <c r="W72" s="63"/>
      <c r="X72" s="63"/>
      <c r="Y72" s="63">
        <v>400</v>
      </c>
      <c r="Z72" s="63">
        <v>200</v>
      </c>
      <c r="AA72" s="63"/>
      <c r="AB72" s="63">
        <v>400</v>
      </c>
      <c r="AC72" s="63"/>
      <c r="AD72" s="54">
        <f t="shared" ref="AD72:AD85" si="1">SUM(H72:AC72)</f>
        <v>1800</v>
      </c>
    </row>
    <row r="73" spans="1:30" x14ac:dyDescent="0.5">
      <c r="B73" s="57" t="s">
        <v>159</v>
      </c>
      <c r="C73" s="58"/>
      <c r="D73" s="55" t="s">
        <v>160</v>
      </c>
      <c r="E73" s="56"/>
      <c r="F73" s="67">
        <v>99</v>
      </c>
      <c r="G73" s="60">
        <v>594077</v>
      </c>
      <c r="H73" s="64"/>
      <c r="I73" s="61"/>
      <c r="J73" s="64"/>
      <c r="K73" s="61"/>
      <c r="L73" s="65"/>
      <c r="M73" s="65"/>
      <c r="N73" s="65">
        <v>600</v>
      </c>
      <c r="O73" s="65"/>
      <c r="P73" s="65"/>
      <c r="Q73" s="65"/>
      <c r="R73" s="65"/>
      <c r="S73" s="65"/>
      <c r="T73" s="65"/>
      <c r="U73" s="65"/>
      <c r="V73" s="63"/>
      <c r="W73" s="63"/>
      <c r="X73" s="63"/>
      <c r="Y73" s="63"/>
      <c r="Z73" s="63"/>
      <c r="AA73" s="63"/>
      <c r="AB73" s="63"/>
      <c r="AC73" s="63"/>
      <c r="AD73" s="54">
        <f t="shared" si="1"/>
        <v>600</v>
      </c>
    </row>
    <row r="74" spans="1:30" x14ac:dyDescent="0.5">
      <c r="A74">
        <v>5</v>
      </c>
      <c r="B74" s="77" t="s">
        <v>60</v>
      </c>
      <c r="C74" s="78" t="s">
        <v>61</v>
      </c>
      <c r="D74" s="79" t="s">
        <v>62</v>
      </c>
      <c r="E74" s="80" t="s">
        <v>63</v>
      </c>
      <c r="F74" s="92">
        <v>98</v>
      </c>
      <c r="G74" s="82">
        <v>709610</v>
      </c>
      <c r="H74" s="85"/>
      <c r="I74" s="84"/>
      <c r="J74" s="85"/>
      <c r="K74" s="84">
        <v>400</v>
      </c>
      <c r="L74" s="86"/>
      <c r="M74" s="93"/>
      <c r="N74" s="88"/>
      <c r="O74" s="88"/>
      <c r="P74" s="88"/>
      <c r="Q74" s="88"/>
      <c r="R74" s="88"/>
      <c r="S74" s="88"/>
      <c r="T74" s="88"/>
      <c r="U74" s="88"/>
      <c r="V74" s="89"/>
      <c r="W74" s="89"/>
      <c r="X74" s="89"/>
      <c r="Y74" s="89"/>
      <c r="Z74" s="89">
        <v>2000</v>
      </c>
      <c r="AA74" s="89"/>
      <c r="AB74" s="89"/>
      <c r="AC74" s="89"/>
      <c r="AD74" s="76">
        <f t="shared" si="1"/>
        <v>2400</v>
      </c>
    </row>
    <row r="75" spans="1:30" x14ac:dyDescent="0.5">
      <c r="A75">
        <v>4</v>
      </c>
      <c r="B75" s="57" t="s">
        <v>64</v>
      </c>
      <c r="C75" s="58" t="s">
        <v>67</v>
      </c>
      <c r="D75" s="55" t="s">
        <v>68</v>
      </c>
      <c r="E75" s="56"/>
      <c r="F75" s="59">
        <v>99</v>
      </c>
      <c r="G75" s="60">
        <v>585236</v>
      </c>
      <c r="H75" s="15">
        <v>200</v>
      </c>
      <c r="I75" s="61"/>
      <c r="J75" s="15">
        <v>200</v>
      </c>
      <c r="K75" s="6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3"/>
      <c r="W75" s="63"/>
      <c r="X75" s="63">
        <v>1400</v>
      </c>
      <c r="Y75" s="63"/>
      <c r="Z75" s="63"/>
      <c r="AA75" s="63">
        <v>400</v>
      </c>
      <c r="AB75" s="63"/>
      <c r="AC75" s="63"/>
      <c r="AD75" s="54">
        <f t="shared" si="1"/>
        <v>2200</v>
      </c>
    </row>
    <row r="76" spans="1:30" x14ac:dyDescent="0.5">
      <c r="A76">
        <v>4</v>
      </c>
      <c r="B76" s="55" t="s">
        <v>113</v>
      </c>
      <c r="C76" s="56"/>
      <c r="D76" s="55" t="s">
        <v>114</v>
      </c>
      <c r="E76" s="56"/>
      <c r="F76" s="59">
        <v>98</v>
      </c>
      <c r="G76" s="60">
        <v>849590</v>
      </c>
      <c r="H76" s="15">
        <v>200</v>
      </c>
      <c r="I76" s="56"/>
      <c r="J76" s="55"/>
      <c r="K76" s="56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5"/>
      <c r="W76" s="55"/>
      <c r="X76" s="55"/>
      <c r="Y76" s="55">
        <v>2000</v>
      </c>
      <c r="Z76" s="55"/>
      <c r="AA76" s="55"/>
      <c r="AB76" s="55"/>
      <c r="AC76" s="55"/>
      <c r="AD76" s="54">
        <f t="shared" si="1"/>
        <v>2200</v>
      </c>
    </row>
    <row r="77" spans="1:30" x14ac:dyDescent="0.5">
      <c r="A77">
        <v>4</v>
      </c>
      <c r="B77" s="55" t="s">
        <v>119</v>
      </c>
      <c r="C77" s="56"/>
      <c r="D77" s="55" t="s">
        <v>120</v>
      </c>
      <c r="E77" s="56" t="s">
        <v>46</v>
      </c>
      <c r="F77" s="59">
        <v>99</v>
      </c>
      <c r="G77" s="60">
        <v>591059</v>
      </c>
      <c r="H77" s="15">
        <v>200</v>
      </c>
      <c r="I77" s="56"/>
      <c r="J77" s="55"/>
      <c r="K77" s="56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5"/>
      <c r="W77" s="55"/>
      <c r="X77" s="55"/>
      <c r="Y77" s="55"/>
      <c r="Z77" s="55"/>
      <c r="AA77" s="55"/>
      <c r="AB77" s="55"/>
      <c r="AC77" s="55"/>
      <c r="AD77" s="54">
        <f t="shared" si="1"/>
        <v>200</v>
      </c>
    </row>
    <row r="78" spans="1:30" x14ac:dyDescent="0.5">
      <c r="A78">
        <v>4</v>
      </c>
      <c r="B78" s="55" t="s">
        <v>131</v>
      </c>
      <c r="C78" s="56"/>
      <c r="D78" s="55" t="s">
        <v>132</v>
      </c>
      <c r="E78" s="56"/>
      <c r="F78" s="59">
        <v>91</v>
      </c>
      <c r="G78" s="60">
        <v>283118</v>
      </c>
      <c r="H78" s="15">
        <v>200</v>
      </c>
      <c r="I78" s="56"/>
      <c r="J78" s="55"/>
      <c r="K78" s="56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5"/>
      <c r="W78" s="55"/>
      <c r="X78" s="55"/>
      <c r="Y78" s="55"/>
      <c r="Z78" s="55"/>
      <c r="AA78" s="55"/>
      <c r="AB78" s="55"/>
      <c r="AC78" s="55"/>
      <c r="AD78" s="54">
        <f t="shared" si="1"/>
        <v>200</v>
      </c>
    </row>
    <row r="79" spans="1:30" x14ac:dyDescent="0.5">
      <c r="A79">
        <v>4</v>
      </c>
      <c r="B79" s="79" t="s">
        <v>133</v>
      </c>
      <c r="C79" s="80"/>
      <c r="D79" s="79" t="s">
        <v>28</v>
      </c>
      <c r="E79" s="80"/>
      <c r="F79" s="81">
        <v>99</v>
      </c>
      <c r="G79" s="82">
        <v>174796</v>
      </c>
      <c r="H79" s="83">
        <v>200</v>
      </c>
      <c r="I79" s="80"/>
      <c r="J79" s="79"/>
      <c r="K79" s="80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9"/>
      <c r="W79" s="79"/>
      <c r="X79" s="79">
        <v>2200</v>
      </c>
      <c r="Y79" s="79"/>
      <c r="Z79" s="79"/>
      <c r="AA79" s="79"/>
      <c r="AB79" s="79"/>
      <c r="AC79" s="79"/>
      <c r="AD79" s="76">
        <f t="shared" si="1"/>
        <v>2400</v>
      </c>
    </row>
    <row r="80" spans="1:30" x14ac:dyDescent="0.5">
      <c r="B80" s="79" t="s">
        <v>178</v>
      </c>
      <c r="C80" s="80"/>
      <c r="D80" s="79" t="s">
        <v>26</v>
      </c>
      <c r="E80" s="80"/>
      <c r="F80" s="81"/>
      <c r="G80" s="82"/>
      <c r="H80" s="89"/>
      <c r="I80" s="80"/>
      <c r="J80" s="79"/>
      <c r="K80" s="80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9"/>
      <c r="W80" s="79"/>
      <c r="X80" s="79">
        <v>2400</v>
      </c>
      <c r="Y80" s="79"/>
      <c r="Z80" s="79"/>
      <c r="AA80" s="79"/>
      <c r="AB80" s="79"/>
      <c r="AC80" s="79"/>
      <c r="AD80" s="76">
        <f t="shared" si="1"/>
        <v>2400</v>
      </c>
    </row>
    <row r="81" spans="2:30" x14ac:dyDescent="0.5">
      <c r="B81" s="55" t="s">
        <v>201</v>
      </c>
      <c r="C81" s="56"/>
      <c r="D81" s="55" t="s">
        <v>26</v>
      </c>
      <c r="E81" s="56"/>
      <c r="F81" s="59"/>
      <c r="G81" s="60"/>
      <c r="H81" s="63"/>
      <c r="I81" s="56"/>
      <c r="J81" s="55"/>
      <c r="K81" s="56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5"/>
      <c r="W81" s="55"/>
      <c r="X81" s="55">
        <v>1200</v>
      </c>
      <c r="Y81" s="55"/>
      <c r="Z81" s="55"/>
      <c r="AA81" s="55"/>
      <c r="AB81" s="55"/>
      <c r="AC81" s="55"/>
      <c r="AD81" s="54">
        <f t="shared" si="1"/>
        <v>1200</v>
      </c>
    </row>
    <row r="82" spans="2:30" x14ac:dyDescent="0.5">
      <c r="B82" s="55" t="s">
        <v>202</v>
      </c>
      <c r="C82" s="56"/>
      <c r="D82" s="55" t="s">
        <v>203</v>
      </c>
      <c r="E82" s="56"/>
      <c r="F82" s="59"/>
      <c r="G82" s="60"/>
      <c r="H82" s="63"/>
      <c r="I82" s="56"/>
      <c r="J82" s="55"/>
      <c r="K82" s="56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5"/>
      <c r="W82" s="55"/>
      <c r="X82" s="55">
        <v>1200</v>
      </c>
      <c r="Y82" s="55"/>
      <c r="Z82" s="55"/>
      <c r="AA82" s="55"/>
      <c r="AB82" s="55"/>
      <c r="AC82" s="55"/>
      <c r="AD82" s="54">
        <f t="shared" si="1"/>
        <v>1200</v>
      </c>
    </row>
    <row r="83" spans="2:30" x14ac:dyDescent="0.5">
      <c r="B83" s="79" t="s">
        <v>208</v>
      </c>
      <c r="C83" s="80"/>
      <c r="D83" s="79" t="s">
        <v>209</v>
      </c>
      <c r="E83" s="80"/>
      <c r="F83" s="81"/>
      <c r="G83" s="82"/>
      <c r="H83" s="89"/>
      <c r="I83" s="80"/>
      <c r="J83" s="79"/>
      <c r="K83" s="80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9"/>
      <c r="W83" s="79"/>
      <c r="X83" s="79"/>
      <c r="Y83" s="79"/>
      <c r="Z83" s="79"/>
      <c r="AA83" s="79"/>
      <c r="AB83" s="79">
        <v>400</v>
      </c>
      <c r="AC83" s="79"/>
      <c r="AD83" s="76">
        <f t="shared" si="1"/>
        <v>400</v>
      </c>
    </row>
    <row r="84" spans="2:30" x14ac:dyDescent="0.5">
      <c r="B84" s="79" t="s">
        <v>206</v>
      </c>
      <c r="C84" s="80"/>
      <c r="D84" s="79" t="s">
        <v>207</v>
      </c>
      <c r="E84" s="80"/>
      <c r="F84" s="81"/>
      <c r="G84" s="82"/>
      <c r="H84" s="89"/>
      <c r="I84" s="80"/>
      <c r="J84" s="79"/>
      <c r="K84" s="80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9"/>
      <c r="W84" s="79"/>
      <c r="X84" s="79"/>
      <c r="Y84" s="79"/>
      <c r="Z84" s="79"/>
      <c r="AA84" s="79"/>
      <c r="AB84" s="79">
        <v>400</v>
      </c>
      <c r="AC84" s="79"/>
      <c r="AD84" s="76">
        <f t="shared" si="1"/>
        <v>400</v>
      </c>
    </row>
    <row r="85" spans="2:30" ht="16.149999999999999" thickBot="1" x14ac:dyDescent="0.55000000000000004">
      <c r="B85" s="42" t="s">
        <v>161</v>
      </c>
      <c r="C85" s="43"/>
      <c r="D85" s="44"/>
      <c r="E85" s="45"/>
      <c r="F85" s="46"/>
      <c r="G85" s="47"/>
      <c r="H85" s="48"/>
      <c r="I85" s="49"/>
      <c r="J85" s="48"/>
      <c r="K85" s="49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1">
        <v>1200</v>
      </c>
      <c r="W85" s="51">
        <v>1200</v>
      </c>
      <c r="X85" s="51">
        <v>1600</v>
      </c>
      <c r="Y85" s="51">
        <v>0</v>
      </c>
      <c r="Z85" s="51">
        <v>400</v>
      </c>
      <c r="AA85" s="51">
        <v>0</v>
      </c>
      <c r="AB85" s="51">
        <v>0</v>
      </c>
      <c r="AC85" s="51"/>
      <c r="AD85" s="54">
        <f t="shared" si="1"/>
        <v>4400</v>
      </c>
    </row>
    <row r="86" spans="2:30" ht="16.149999999999999" thickBot="1" x14ac:dyDescent="0.55000000000000004">
      <c r="B86" s="99" t="s">
        <v>162</v>
      </c>
      <c r="C86" s="99"/>
      <c r="D86" s="99"/>
      <c r="E86" s="99"/>
      <c r="F86" s="23"/>
      <c r="G86" s="24"/>
      <c r="H86" s="25"/>
      <c r="I86" s="25"/>
      <c r="J86" s="25"/>
      <c r="K86" s="26"/>
      <c r="L86" s="27">
        <v>43.44</v>
      </c>
      <c r="M86" s="28">
        <v>0</v>
      </c>
      <c r="N86" s="71">
        <v>0</v>
      </c>
      <c r="O86" s="72"/>
      <c r="P86" s="72"/>
      <c r="Q86" s="72"/>
      <c r="R86" s="72"/>
      <c r="S86" s="72"/>
      <c r="T86" s="72"/>
      <c r="U86" s="72"/>
      <c r="V86" s="73">
        <v>0</v>
      </c>
      <c r="W86" s="74">
        <v>50</v>
      </c>
      <c r="X86" s="74"/>
      <c r="Y86" s="74">
        <v>52.21</v>
      </c>
      <c r="Z86" s="74"/>
      <c r="AA86" s="74"/>
      <c r="AB86" s="74">
        <v>52.21</v>
      </c>
      <c r="AC86" s="74"/>
      <c r="AD86" s="75">
        <f>SUM(L86:AC86)</f>
        <v>197.86</v>
      </c>
    </row>
    <row r="87" spans="2:30" ht="16.149999999999999" thickBot="1" x14ac:dyDescent="0.55000000000000004">
      <c r="G87" s="29"/>
      <c r="H87" s="30">
        <f>SUM(H7:H86)</f>
        <v>49400</v>
      </c>
      <c r="I87" s="31">
        <f>SUM(I7:I86)</f>
        <v>25800</v>
      </c>
      <c r="J87" s="30">
        <f>SUM(J7:J86)</f>
        <v>2600</v>
      </c>
      <c r="K87" s="31">
        <f>SUM(K7:K86)</f>
        <v>25200</v>
      </c>
    </row>
    <row r="88" spans="2:30" ht="16.149999999999999" thickBot="1" x14ac:dyDescent="0.55000000000000004">
      <c r="G88" s="29"/>
      <c r="H88" s="95">
        <f>+H87+I87</f>
        <v>75200</v>
      </c>
      <c r="I88" s="95"/>
      <c r="J88" s="95">
        <f>J87+K87</f>
        <v>27800</v>
      </c>
      <c r="K88" s="95"/>
      <c r="L88" s="39">
        <f>SUM(L7:L87)</f>
        <v>5043.4399999999996</v>
      </c>
      <c r="M88" s="39">
        <f>SUM(M7:M78)</f>
        <v>9300</v>
      </c>
      <c r="N88" s="39">
        <f>SUM(N7:N78)</f>
        <v>3000</v>
      </c>
      <c r="O88" s="40" t="e">
        <f>SUM(#REF!)</f>
        <v>#REF!</v>
      </c>
      <c r="P88" s="39" t="e">
        <f>SUM(#REF!)</f>
        <v>#REF!</v>
      </c>
      <c r="Q88" s="39" t="e">
        <f>SUM(#REF!)</f>
        <v>#REF!</v>
      </c>
      <c r="R88" s="39" t="e">
        <f>SUM(#REF!)</f>
        <v>#REF!</v>
      </c>
      <c r="S88" s="39" t="e">
        <f>SUM(#REF!)</f>
        <v>#REF!</v>
      </c>
      <c r="T88" s="39" t="e">
        <f>SUM(#REF!)</f>
        <v>#REF!</v>
      </c>
      <c r="U88" s="39" t="e">
        <f>SUM(#REF!)</f>
        <v>#REF!</v>
      </c>
      <c r="V88" s="39">
        <f>SUM(V7:W85)</f>
        <v>11600</v>
      </c>
      <c r="W88" s="39">
        <f>SUM(W7:X85)</f>
        <v>29000</v>
      </c>
      <c r="X88" s="39">
        <f>SUM(X7:X85)</f>
        <v>22200</v>
      </c>
      <c r="Y88" s="39">
        <f>SUM(Y7:Y85)</f>
        <v>5100</v>
      </c>
      <c r="Z88" s="39">
        <f t="shared" ref="Z88:AC88" si="2">SUM(Z7:Z85)</f>
        <v>5600</v>
      </c>
      <c r="AA88" s="39">
        <f t="shared" si="2"/>
        <v>2200</v>
      </c>
      <c r="AB88" s="39">
        <f>SUM(AB7:AB86)</f>
        <v>6052.21</v>
      </c>
      <c r="AC88" s="39">
        <f t="shared" si="2"/>
        <v>0</v>
      </c>
      <c r="AD88" s="41">
        <f>SUM(AD7:AD86)</f>
        <v>173197.86</v>
      </c>
    </row>
    <row r="89" spans="2:30" x14ac:dyDescent="0.5">
      <c r="G89" s="29"/>
    </row>
    <row r="90" spans="2:30" x14ac:dyDescent="0.5">
      <c r="G90" s="29"/>
    </row>
    <row r="91" spans="2:30" ht="16.149999999999999" thickBot="1" x14ac:dyDescent="0.55000000000000004">
      <c r="G91" s="29"/>
    </row>
    <row r="92" spans="2:30" x14ac:dyDescent="0.5">
      <c r="B92" s="16" t="s">
        <v>85</v>
      </c>
      <c r="C92" s="17"/>
      <c r="D92" s="18" t="s">
        <v>86</v>
      </c>
      <c r="E92" s="19"/>
      <c r="F92" s="20">
        <v>98</v>
      </c>
      <c r="G92" s="32">
        <v>491095</v>
      </c>
    </row>
    <row r="93" spans="2:30" x14ac:dyDescent="0.5">
      <c r="B93" s="9" t="s">
        <v>163</v>
      </c>
      <c r="C93" s="10"/>
      <c r="D93" s="11" t="s">
        <v>164</v>
      </c>
      <c r="E93" s="12"/>
      <c r="F93" s="13"/>
      <c r="G93" s="14"/>
    </row>
    <row r="94" spans="2:30" x14ac:dyDescent="0.5">
      <c r="B94" s="9" t="s">
        <v>136</v>
      </c>
      <c r="C94" s="10"/>
      <c r="D94" s="11" t="s">
        <v>138</v>
      </c>
      <c r="E94" s="12"/>
      <c r="F94" s="13"/>
      <c r="G94" s="14"/>
    </row>
    <row r="95" spans="2:30" x14ac:dyDescent="0.5">
      <c r="B95" s="9" t="s">
        <v>165</v>
      </c>
      <c r="C95" s="10"/>
      <c r="D95" s="11" t="s">
        <v>120</v>
      </c>
      <c r="E95" s="12"/>
      <c r="F95" s="13">
        <v>95</v>
      </c>
      <c r="G95" s="14">
        <v>685747</v>
      </c>
    </row>
    <row r="96" spans="2:30" x14ac:dyDescent="0.5">
      <c r="B96" s="9" t="s">
        <v>166</v>
      </c>
      <c r="C96" s="10" t="s">
        <v>67</v>
      </c>
      <c r="D96" s="11" t="s">
        <v>120</v>
      </c>
      <c r="E96" s="12" t="s">
        <v>54</v>
      </c>
      <c r="F96" s="13"/>
      <c r="G96" s="14"/>
    </row>
    <row r="97" spans="2:7" x14ac:dyDescent="0.5">
      <c r="B97" s="9" t="s">
        <v>167</v>
      </c>
      <c r="C97" s="10"/>
      <c r="D97" s="11" t="s">
        <v>168</v>
      </c>
      <c r="E97" s="12"/>
      <c r="F97" s="13">
        <v>99</v>
      </c>
      <c r="G97" s="14">
        <v>800461</v>
      </c>
    </row>
    <row r="98" spans="2:7" x14ac:dyDescent="0.5">
      <c r="B98" s="9" t="s">
        <v>169</v>
      </c>
      <c r="C98" s="10"/>
      <c r="D98" s="11" t="s">
        <v>99</v>
      </c>
      <c r="E98" s="12"/>
      <c r="F98" s="13">
        <v>99</v>
      </c>
      <c r="G98" s="33"/>
    </row>
    <row r="99" spans="2:7" x14ac:dyDescent="0.5">
      <c r="B99" s="9" t="s">
        <v>170</v>
      </c>
      <c r="C99" s="10"/>
      <c r="D99" s="11" t="s">
        <v>150</v>
      </c>
      <c r="E99" s="12"/>
      <c r="F99" s="13">
        <v>99</v>
      </c>
      <c r="G99" s="33">
        <v>161256</v>
      </c>
    </row>
    <row r="100" spans="2:7" x14ac:dyDescent="0.5">
      <c r="B100" s="9" t="s">
        <v>171</v>
      </c>
      <c r="C100" s="10" t="s">
        <v>172</v>
      </c>
      <c r="D100" s="11" t="s">
        <v>173</v>
      </c>
      <c r="E100" s="12" t="s">
        <v>174</v>
      </c>
      <c r="F100" s="13"/>
      <c r="G100" s="14"/>
    </row>
    <row r="101" spans="2:7" x14ac:dyDescent="0.5">
      <c r="B101" s="9" t="s">
        <v>175</v>
      </c>
      <c r="C101" s="10"/>
      <c r="D101" s="11" t="s">
        <v>176</v>
      </c>
      <c r="E101" s="12"/>
      <c r="F101" s="13"/>
      <c r="G101" s="14"/>
    </row>
    <row r="102" spans="2:7" x14ac:dyDescent="0.5">
      <c r="B102" s="9" t="s">
        <v>177</v>
      </c>
      <c r="C102" s="10"/>
      <c r="D102" s="11" t="s">
        <v>176</v>
      </c>
      <c r="E102" s="12"/>
      <c r="F102" s="13"/>
      <c r="G102" s="14"/>
    </row>
    <row r="103" spans="2:7" x14ac:dyDescent="0.5">
      <c r="B103" s="9" t="s">
        <v>178</v>
      </c>
      <c r="C103" s="10"/>
      <c r="D103" s="11" t="s">
        <v>148</v>
      </c>
      <c r="E103" s="12" t="s">
        <v>179</v>
      </c>
      <c r="F103" s="13"/>
      <c r="G103" s="14"/>
    </row>
    <row r="104" spans="2:7" x14ac:dyDescent="0.5">
      <c r="B104" s="9" t="s">
        <v>180</v>
      </c>
      <c r="C104" s="10"/>
      <c r="D104" s="11" t="s">
        <v>181</v>
      </c>
      <c r="E104" s="12"/>
      <c r="F104" s="13">
        <v>99</v>
      </c>
      <c r="G104" s="14">
        <v>816404</v>
      </c>
    </row>
    <row r="105" spans="2:7" x14ac:dyDescent="0.5">
      <c r="B105" s="9" t="s">
        <v>126</v>
      </c>
      <c r="C105" s="10" t="s">
        <v>182</v>
      </c>
      <c r="D105" s="11" t="s">
        <v>22</v>
      </c>
      <c r="E105" s="12" t="s">
        <v>127</v>
      </c>
      <c r="F105" s="13">
        <v>94</v>
      </c>
      <c r="G105" s="14">
        <v>98279</v>
      </c>
    </row>
    <row r="106" spans="2:7" x14ac:dyDescent="0.5">
      <c r="B106" s="9" t="s">
        <v>107</v>
      </c>
      <c r="C106" s="10"/>
      <c r="D106" s="11" t="s">
        <v>22</v>
      </c>
      <c r="E106" s="12" t="s">
        <v>183</v>
      </c>
      <c r="F106" s="13"/>
      <c r="G106" s="14"/>
    </row>
    <row r="107" spans="2:7" x14ac:dyDescent="0.5">
      <c r="B107" s="9" t="s">
        <v>184</v>
      </c>
      <c r="C107" s="10"/>
      <c r="D107" s="11" t="s">
        <v>185</v>
      </c>
      <c r="E107" s="12"/>
      <c r="F107" s="13"/>
      <c r="G107" s="14"/>
    </row>
    <row r="108" spans="2:7" x14ac:dyDescent="0.5">
      <c r="B108" s="9" t="s">
        <v>186</v>
      </c>
      <c r="C108" s="10"/>
      <c r="D108" s="11" t="s">
        <v>114</v>
      </c>
      <c r="E108" s="12"/>
      <c r="F108" s="13"/>
      <c r="G108" s="14"/>
    </row>
    <row r="109" spans="2:7" x14ac:dyDescent="0.5">
      <c r="B109" s="9" t="s">
        <v>187</v>
      </c>
      <c r="C109" s="10"/>
      <c r="D109" s="11" t="s">
        <v>188</v>
      </c>
      <c r="E109" s="12"/>
      <c r="F109" s="13">
        <v>95</v>
      </c>
      <c r="G109" s="14">
        <v>644478</v>
      </c>
    </row>
    <row r="110" spans="2:7" x14ac:dyDescent="0.5">
      <c r="B110" s="9" t="s">
        <v>80</v>
      </c>
      <c r="C110" s="10"/>
      <c r="D110" s="11" t="s">
        <v>189</v>
      </c>
      <c r="E110" s="12"/>
      <c r="F110" s="13"/>
      <c r="G110" s="14"/>
    </row>
    <row r="111" spans="2:7" x14ac:dyDescent="0.5">
      <c r="B111" s="9" t="s">
        <v>190</v>
      </c>
      <c r="C111" s="10"/>
      <c r="D111" s="11" t="s">
        <v>191</v>
      </c>
      <c r="E111" s="12"/>
      <c r="F111" s="13"/>
      <c r="G111" s="14"/>
    </row>
    <row r="112" spans="2:7" x14ac:dyDescent="0.5">
      <c r="B112" s="9" t="s">
        <v>192</v>
      </c>
      <c r="C112" s="10"/>
      <c r="D112" s="11" t="s">
        <v>193</v>
      </c>
      <c r="E112" s="12"/>
      <c r="F112" s="13"/>
      <c r="G112" s="14"/>
    </row>
    <row r="113" spans="2:7" x14ac:dyDescent="0.5">
      <c r="B113" s="9" t="s">
        <v>167</v>
      </c>
      <c r="C113" s="10"/>
      <c r="D113" s="11" t="s">
        <v>194</v>
      </c>
      <c r="E113" s="12"/>
      <c r="F113" s="13">
        <v>98</v>
      </c>
      <c r="G113" s="33">
        <v>183195</v>
      </c>
    </row>
    <row r="114" spans="2:7" x14ac:dyDescent="0.5">
      <c r="B114" s="9" t="s">
        <v>178</v>
      </c>
      <c r="C114" s="10"/>
      <c r="D114" s="11" t="s">
        <v>26</v>
      </c>
      <c r="E114" s="12"/>
      <c r="F114" s="13"/>
      <c r="G114" s="14"/>
    </row>
    <row r="115" spans="2:7" ht="16.149999999999999" thickBot="1" x14ac:dyDescent="0.55000000000000004">
      <c r="B115" s="34" t="s">
        <v>73</v>
      </c>
      <c r="C115" s="35"/>
      <c r="D115" s="36" t="s">
        <v>26</v>
      </c>
      <c r="E115" s="37"/>
      <c r="F115" s="21">
        <v>91</v>
      </c>
      <c r="G115" s="22">
        <v>736300</v>
      </c>
    </row>
    <row r="116" spans="2:7" x14ac:dyDescent="0.5">
      <c r="G116" s="29"/>
    </row>
    <row r="117" spans="2:7" x14ac:dyDescent="0.5">
      <c r="G117" s="29"/>
    </row>
    <row r="118" spans="2:7" x14ac:dyDescent="0.5">
      <c r="B118" t="s">
        <v>195</v>
      </c>
      <c r="C118" s="38">
        <f>AD88</f>
        <v>173197.86</v>
      </c>
    </row>
    <row r="119" spans="2:7" x14ac:dyDescent="0.5">
      <c r="B119" t="s">
        <v>198</v>
      </c>
      <c r="C119" s="38">
        <v>-26270</v>
      </c>
    </row>
    <row r="120" spans="2:7" x14ac:dyDescent="0.5">
      <c r="B120" t="s">
        <v>199</v>
      </c>
      <c r="C120" s="38">
        <v>-6330</v>
      </c>
    </row>
    <row r="121" spans="2:7" x14ac:dyDescent="0.5">
      <c r="B121" t="s">
        <v>210</v>
      </c>
      <c r="C121" s="38">
        <v>-12815.4</v>
      </c>
    </row>
    <row r="122" spans="2:7" x14ac:dyDescent="0.5">
      <c r="B122" s="52" t="s">
        <v>196</v>
      </c>
      <c r="C122" s="53">
        <f>SUM(C118:C121)</f>
        <v>127782.45999999999</v>
      </c>
    </row>
    <row r="128" spans="2:7" ht="16.149999999999999" customHeight="1" x14ac:dyDescent="0.5"/>
  </sheetData>
  <sortState xmlns:xlrd2="http://schemas.microsoft.com/office/spreadsheetml/2017/richdata2" ref="A7:AD79">
    <sortCondition descending="1" ref="AD7:AD79"/>
  </sortState>
  <mergeCells count="12">
    <mergeCell ref="B86:E86"/>
    <mergeCell ref="B1:AD1"/>
    <mergeCell ref="B3:C3"/>
    <mergeCell ref="D3:E3"/>
    <mergeCell ref="F3:G3"/>
    <mergeCell ref="H3:V3"/>
    <mergeCell ref="H88:I88"/>
    <mergeCell ref="J88:K88"/>
    <mergeCell ref="H4:I4"/>
    <mergeCell ref="J4:K4"/>
    <mergeCell ref="H5:I5"/>
    <mergeCell ref="J5:K5"/>
  </mergeCells>
  <pageMargins left="0.25" right="0.25" top="0.75" bottom="0.75" header="0.3" footer="0.3"/>
  <pageSetup scale="68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Montes de Oca</dc:creator>
  <cp:lastModifiedBy>Ed Petriati</cp:lastModifiedBy>
  <cp:revision>5</cp:revision>
  <cp:lastPrinted>2022-09-09T19:08:07Z</cp:lastPrinted>
  <dcterms:created xsi:type="dcterms:W3CDTF">2022-03-02T19:28:47Z</dcterms:created>
  <dcterms:modified xsi:type="dcterms:W3CDTF">2022-12-02T14:08:28Z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